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25253\Downloads\"/>
    </mc:Choice>
  </mc:AlternateContent>
  <xr:revisionPtr revIDLastSave="0" documentId="13_ncr:1_{83CBBCB6-6922-467D-8289-34ECF9A26E6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①はじめに" sheetId="5" r:id="rId1"/>
    <sheet name="②市民駅伝入力シート" sheetId="4" r:id="rId2"/>
    <sheet name="③市民駅伝大会申込用紙" sheetId="7" r:id="rId3"/>
  </sheets>
  <definedNames>
    <definedName name="_xlnm.Print_Area" localSheetId="0">①はじめに!$B$1:$R$16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1" i="7"/>
  <c r="AH40" i="7"/>
  <c r="AG40" i="7"/>
  <c r="AC40" i="7"/>
  <c r="AJ40" i="7" s="1"/>
  <c r="Y40" i="7"/>
  <c r="X40" i="7"/>
  <c r="T40" i="7"/>
  <c r="AA40" i="7" s="1"/>
  <c r="P40" i="7"/>
  <c r="O40" i="7"/>
  <c r="K40" i="7"/>
  <c r="R40" i="7" s="1"/>
  <c r="G40" i="7"/>
  <c r="F40" i="7"/>
  <c r="B40" i="7"/>
  <c r="I40" i="7" s="1"/>
  <c r="AH20" i="7"/>
  <c r="AG20" i="7"/>
  <c r="AC20" i="7"/>
  <c r="AJ20" i="7" s="1"/>
  <c r="Y20" i="7"/>
  <c r="X20" i="7"/>
  <c r="T20" i="7"/>
  <c r="AA20" i="7" s="1"/>
  <c r="P20" i="7"/>
  <c r="O20" i="7"/>
  <c r="K20" i="7"/>
  <c r="R20" i="7" s="1"/>
  <c r="G20" i="7"/>
  <c r="F20" i="7"/>
  <c r="I20" i="7"/>
  <c r="AH39" i="7"/>
  <c r="AG39" i="7"/>
  <c r="AC39" i="7"/>
  <c r="AJ39" i="7" s="1"/>
  <c r="Y39" i="7"/>
  <c r="X39" i="7"/>
  <c r="T39" i="7"/>
  <c r="AA39" i="7" s="1"/>
  <c r="P39" i="7"/>
  <c r="O39" i="7"/>
  <c r="K39" i="7"/>
  <c r="R39" i="7" s="1"/>
  <c r="G39" i="7"/>
  <c r="F39" i="7"/>
  <c r="B39" i="7"/>
  <c r="I39" i="7" s="1"/>
  <c r="AH19" i="7"/>
  <c r="AG19" i="7"/>
  <c r="AC19" i="7"/>
  <c r="AJ19" i="7" s="1"/>
  <c r="Y19" i="7"/>
  <c r="X19" i="7"/>
  <c r="T19" i="7"/>
  <c r="AA19" i="7" s="1"/>
  <c r="P19" i="7"/>
  <c r="O19" i="7"/>
  <c r="K19" i="7"/>
  <c r="R19" i="7" s="1"/>
  <c r="G19" i="7"/>
  <c r="F19" i="7"/>
  <c r="B19" i="7"/>
  <c r="I19" i="7" s="1"/>
  <c r="AE26" i="7"/>
  <c r="V26" i="7"/>
  <c r="M26" i="7"/>
  <c r="D26" i="7"/>
  <c r="AE6" i="7"/>
  <c r="V6" i="7"/>
  <c r="M6" i="7"/>
  <c r="D6" i="7"/>
  <c r="K32" i="4"/>
  <c r="H32" i="4"/>
  <c r="E32" i="4"/>
  <c r="B32" i="4"/>
  <c r="N18" i="4"/>
  <c r="B2" i="7"/>
  <c r="K22" i="7" s="1"/>
  <c r="B22" i="7" l="1"/>
  <c r="T2" i="7"/>
  <c r="T22" i="7"/>
  <c r="AC2" i="7"/>
  <c r="AC22" i="7"/>
  <c r="K2" i="7"/>
  <c r="G26" i="7"/>
  <c r="G6" i="7"/>
  <c r="K18" i="4" l="1"/>
  <c r="H18" i="4"/>
  <c r="E18" i="4"/>
  <c r="B18" i="4"/>
  <c r="AI24" i="7" l="1"/>
  <c r="Z24" i="7"/>
  <c r="Q24" i="7"/>
  <c r="H24" i="7"/>
  <c r="AI4" i="7"/>
  <c r="Z4" i="7"/>
  <c r="Q4" i="7"/>
  <c r="H4" i="7"/>
  <c r="AG38" i="7" l="1"/>
  <c r="AG33" i="7"/>
  <c r="AG34" i="7"/>
  <c r="AG35" i="7"/>
  <c r="AG36" i="7"/>
  <c r="AG37" i="7"/>
  <c r="AG32" i="7"/>
  <c r="AH38" i="7"/>
  <c r="AH33" i="7"/>
  <c r="AH34" i="7"/>
  <c r="AH35" i="7"/>
  <c r="AH36" i="7"/>
  <c r="AH37" i="7"/>
  <c r="AH32" i="7"/>
  <c r="AC33" i="7"/>
  <c r="AJ33" i="7" s="1"/>
  <c r="AC34" i="7"/>
  <c r="AJ34" i="7" s="1"/>
  <c r="AC35" i="7"/>
  <c r="AJ35" i="7" s="1"/>
  <c r="AC36" i="7"/>
  <c r="AJ36" i="7" s="1"/>
  <c r="AC37" i="7"/>
  <c r="AC38" i="7"/>
  <c r="AJ38" i="7" s="1"/>
  <c r="AC32" i="7"/>
  <c r="AJ32" i="7" s="1"/>
  <c r="Y33" i="7"/>
  <c r="Y34" i="7"/>
  <c r="Y35" i="7"/>
  <c r="Y36" i="7"/>
  <c r="Y37" i="7"/>
  <c r="Y38" i="7"/>
  <c r="X33" i="7"/>
  <c r="X34" i="7"/>
  <c r="X35" i="7"/>
  <c r="X36" i="7"/>
  <c r="X37" i="7"/>
  <c r="X38" i="7"/>
  <c r="T33" i="7"/>
  <c r="AA33" i="7" s="1"/>
  <c r="T34" i="7"/>
  <c r="AA34" i="7" s="1"/>
  <c r="T35" i="7"/>
  <c r="AA35" i="7" s="1"/>
  <c r="T36" i="7"/>
  <c r="AA36" i="7" s="1"/>
  <c r="T37" i="7"/>
  <c r="T38" i="7"/>
  <c r="AA38" i="7" s="1"/>
  <c r="Y32" i="7"/>
  <c r="X32" i="7"/>
  <c r="T32" i="7"/>
  <c r="AA32" i="7" s="1"/>
  <c r="P33" i="7"/>
  <c r="P34" i="7"/>
  <c r="P35" i="7"/>
  <c r="P36" i="7"/>
  <c r="P37" i="7"/>
  <c r="P38" i="7"/>
  <c r="O33" i="7"/>
  <c r="O34" i="7"/>
  <c r="O35" i="7"/>
  <c r="O36" i="7"/>
  <c r="O37" i="7"/>
  <c r="O38" i="7"/>
  <c r="K33" i="7"/>
  <c r="R33" i="7" s="1"/>
  <c r="K34" i="7"/>
  <c r="R34" i="7" s="1"/>
  <c r="K35" i="7"/>
  <c r="R35" i="7" s="1"/>
  <c r="K36" i="7"/>
  <c r="R36" i="7" s="1"/>
  <c r="K37" i="7"/>
  <c r="K38" i="7"/>
  <c r="R38" i="7" s="1"/>
  <c r="O32" i="7"/>
  <c r="P32" i="7"/>
  <c r="K32" i="7"/>
  <c r="R32" i="7" s="1"/>
  <c r="G33" i="7"/>
  <c r="G34" i="7"/>
  <c r="G35" i="7"/>
  <c r="G36" i="7"/>
  <c r="G37" i="7"/>
  <c r="G38" i="7"/>
  <c r="F33" i="7"/>
  <c r="F34" i="7"/>
  <c r="F35" i="7"/>
  <c r="F36" i="7"/>
  <c r="F37" i="7"/>
  <c r="F38" i="7"/>
  <c r="B38" i="7"/>
  <c r="I38" i="7" s="1"/>
  <c r="B33" i="7"/>
  <c r="I33" i="7" s="1"/>
  <c r="B34" i="7"/>
  <c r="I34" i="7" s="1"/>
  <c r="B35" i="7"/>
  <c r="I35" i="7" s="1"/>
  <c r="B36" i="7"/>
  <c r="I36" i="7" s="1"/>
  <c r="B37" i="7"/>
  <c r="G32" i="7"/>
  <c r="F32" i="7"/>
  <c r="B32" i="7"/>
  <c r="I32" i="7" s="1"/>
  <c r="AC27" i="7"/>
  <c r="T27" i="7"/>
  <c r="K27" i="7"/>
  <c r="B27" i="7"/>
  <c r="G29" i="7"/>
  <c r="P29" i="7" s="1"/>
  <c r="Y29" i="7" s="1"/>
  <c r="AH29" i="7" s="1"/>
  <c r="G28" i="7"/>
  <c r="P28" i="7" s="1"/>
  <c r="Y28" i="7" s="1"/>
  <c r="AH28" i="7" s="1"/>
  <c r="G27" i="7"/>
  <c r="P27" i="7" s="1"/>
  <c r="Y27" i="7" s="1"/>
  <c r="AH27" i="7" s="1"/>
  <c r="P26" i="7"/>
  <c r="Y26" i="7" s="1"/>
  <c r="AH26" i="7" s="1"/>
  <c r="B29" i="7"/>
  <c r="K29" i="7" s="1"/>
  <c r="T29" i="7" s="1"/>
  <c r="AC29" i="7" s="1"/>
  <c r="B28" i="7"/>
  <c r="K28" i="7" s="1"/>
  <c r="T28" i="7" s="1"/>
  <c r="AC28" i="7" s="1"/>
  <c r="B26" i="7"/>
  <c r="K26" i="7" s="1"/>
  <c r="T26" i="7" s="1"/>
  <c r="AC26" i="7" s="1"/>
  <c r="B21" i="7"/>
  <c r="T21" i="7" s="1"/>
  <c r="AC21" i="7" l="1"/>
  <c r="K21" i="7"/>
  <c r="P13" i="7"/>
  <c r="P14" i="7"/>
  <c r="P15" i="7"/>
  <c r="P16" i="7"/>
  <c r="P17" i="7"/>
  <c r="P18" i="7"/>
  <c r="O13" i="7"/>
  <c r="O14" i="7"/>
  <c r="O15" i="7"/>
  <c r="O16" i="7"/>
  <c r="O17" i="7"/>
  <c r="O18" i="7"/>
  <c r="K13" i="7"/>
  <c r="R13" i="7" s="1"/>
  <c r="K14" i="7"/>
  <c r="R14" i="7" s="1"/>
  <c r="K15" i="7"/>
  <c r="R15" i="7" s="1"/>
  <c r="K16" i="7"/>
  <c r="R16" i="7" s="1"/>
  <c r="K17" i="7"/>
  <c r="R17" i="7" s="1"/>
  <c r="K18" i="7"/>
  <c r="T13" i="7"/>
  <c r="T14" i="7"/>
  <c r="T15" i="7"/>
  <c r="T16" i="7"/>
  <c r="T17" i="7"/>
  <c r="AA17" i="7" s="1"/>
  <c r="T18" i="7"/>
  <c r="AA18" i="7" s="1"/>
  <c r="X13" i="7"/>
  <c r="X14" i="7"/>
  <c r="X15" i="7"/>
  <c r="X16" i="7"/>
  <c r="X17" i="7"/>
  <c r="X18" i="7"/>
  <c r="Y13" i="7"/>
  <c r="Y14" i="7"/>
  <c r="Y15" i="7"/>
  <c r="Y16" i="7"/>
  <c r="Y17" i="7"/>
  <c r="Y18" i="7"/>
  <c r="AH13" i="7"/>
  <c r="AH14" i="7"/>
  <c r="AH15" i="7"/>
  <c r="AH16" i="7"/>
  <c r="AH17" i="7"/>
  <c r="AH18" i="7"/>
  <c r="AG13" i="7"/>
  <c r="AG14" i="7"/>
  <c r="AG15" i="7"/>
  <c r="AG16" i="7"/>
  <c r="AG17" i="7"/>
  <c r="AG18" i="7"/>
  <c r="AC18" i="7"/>
  <c r="AJ18" i="7" s="1"/>
  <c r="AC13" i="7"/>
  <c r="AC14" i="7"/>
  <c r="AC15" i="7"/>
  <c r="AJ15" i="7" s="1"/>
  <c r="AC16" i="7"/>
  <c r="AC17" i="7"/>
  <c r="AJ17" i="7" s="1"/>
  <c r="AG12" i="7"/>
  <c r="AH12" i="7"/>
  <c r="AC12" i="7"/>
  <c r="X12" i="7"/>
  <c r="Y12" i="7"/>
  <c r="T12" i="7"/>
  <c r="O12" i="7"/>
  <c r="P12" i="7"/>
  <c r="K12" i="7"/>
  <c r="R12" i="7" s="1"/>
  <c r="F13" i="7"/>
  <c r="G13" i="7"/>
  <c r="F14" i="7"/>
  <c r="G14" i="7"/>
  <c r="F15" i="7"/>
  <c r="G15" i="7"/>
  <c r="F16" i="7"/>
  <c r="G16" i="7"/>
  <c r="F17" i="7"/>
  <c r="G17" i="7"/>
  <c r="F18" i="7"/>
  <c r="G18" i="7"/>
  <c r="B13" i="7"/>
  <c r="I13" i="7" s="1"/>
  <c r="B14" i="7"/>
  <c r="I14" i="7" s="1"/>
  <c r="B15" i="7"/>
  <c r="I15" i="7" s="1"/>
  <c r="B16" i="7"/>
  <c r="I16" i="7" s="1"/>
  <c r="B17" i="7"/>
  <c r="B18" i="7"/>
  <c r="I18" i="7" s="1"/>
  <c r="G12" i="7"/>
  <c r="F12" i="7"/>
  <c r="B12" i="7"/>
  <c r="I12" i="7" s="1"/>
  <c r="AC7" i="7"/>
  <c r="T7" i="7"/>
  <c r="K7" i="7"/>
  <c r="B7" i="7"/>
  <c r="K1" i="7"/>
  <c r="G9" i="7"/>
  <c r="P9" i="7" s="1"/>
  <c r="Y9" i="7" s="1"/>
  <c r="AH9" i="7" s="1"/>
  <c r="B9" i="7"/>
  <c r="K9" i="7" s="1"/>
  <c r="T9" i="7" s="1"/>
  <c r="AC9" i="7" s="1"/>
  <c r="G8" i="7"/>
  <c r="P8" i="7" s="1"/>
  <c r="Y8" i="7" s="1"/>
  <c r="AH8" i="7" s="1"/>
  <c r="B8" i="7"/>
  <c r="K8" i="7" s="1"/>
  <c r="T8" i="7" s="1"/>
  <c r="AC8" i="7" s="1"/>
  <c r="G7" i="7"/>
  <c r="P7" i="7" s="1"/>
  <c r="Y7" i="7" s="1"/>
  <c r="AH7" i="7" s="1"/>
  <c r="P6" i="7"/>
  <c r="Y6" i="7" s="1"/>
  <c r="AH6" i="7" s="1"/>
  <c r="B6" i="7"/>
  <c r="K6" i="7" s="1"/>
  <c r="T6" i="7" s="1"/>
  <c r="AC6" i="7" s="1"/>
  <c r="AJ37" i="7"/>
  <c r="AA37" i="7"/>
  <c r="R37" i="7"/>
  <c r="I37" i="7"/>
  <c r="K33" i="4"/>
  <c r="H33" i="4"/>
  <c r="E33" i="4"/>
  <c r="B33" i="4"/>
  <c r="D14" i="4"/>
  <c r="D12" i="4"/>
  <c r="D13" i="4"/>
  <c r="D11" i="4"/>
  <c r="D10" i="4"/>
  <c r="D9" i="4"/>
  <c r="D8" i="4"/>
  <c r="D7" i="4"/>
  <c r="D6" i="4"/>
  <c r="D5" i="4"/>
  <c r="N19" i="4"/>
  <c r="K19" i="4"/>
  <c r="H19" i="4"/>
  <c r="E19" i="4"/>
  <c r="B19" i="4"/>
  <c r="T1" i="7" l="1"/>
  <c r="AC1" i="7"/>
  <c r="AA12" i="7"/>
  <c r="AA13" i="7"/>
  <c r="AA14" i="7"/>
  <c r="AA15" i="7"/>
  <c r="AA16" i="7"/>
  <c r="I17" i="7"/>
  <c r="R18" i="7"/>
  <c r="AJ12" i="7"/>
  <c r="AJ13" i="7"/>
  <c r="AJ14" i="7"/>
  <c r="AJ16" i="7"/>
  <c r="C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Kazunori</author>
  </authors>
  <commentList>
    <comment ref="Q9" authorId="0" shapeId="0" xr:uid="{E66F5A2B-9AB2-4672-9C2D-9F1BC2B2DD3B}">
      <text>
        <r>
          <rPr>
            <b/>
            <sz val="9"/>
            <color indexed="81"/>
            <rFont val="MS P ゴシック"/>
            <family val="3"/>
            <charset val="128"/>
          </rPr>
          <t>A　千葉大附属
B  渋谷幕張
C　千葉聾
D　昭和秀英
E　千葉朝鮮
F　千葉明徳
G　県立千葉</t>
        </r>
      </text>
    </comment>
  </commentList>
</comments>
</file>

<file path=xl/sharedStrings.xml><?xml version="1.0" encoding="utf-8"?>
<sst xmlns="http://schemas.openxmlformats.org/spreadsheetml/2006/main" count="369" uniqueCount="88">
  <si>
    <t>第</t>
    <rPh sb="0" eb="1">
      <t>ダイ</t>
    </rPh>
    <phoneticPr fontId="1"/>
  </si>
  <si>
    <t>回</t>
    <rPh sb="0" eb="1">
      <t>カイ</t>
    </rPh>
    <phoneticPr fontId="1"/>
  </si>
  <si>
    <t>電子データ申込書</t>
  </si>
  <si>
    <t>令和</t>
    <rPh sb="0" eb="2">
      <t>レイワ</t>
    </rPh>
    <phoneticPr fontId="1"/>
  </si>
  <si>
    <t>年度</t>
    <rPh sb="0" eb="2">
      <t>ネンド</t>
    </rPh>
    <phoneticPr fontId="1"/>
  </si>
  <si>
    <t>千葉市中学校新人駅伝大会</t>
    <phoneticPr fontId="1"/>
  </si>
  <si>
    <t>登録団体名（正式名称）</t>
    <rPh sb="0" eb="2">
      <t>トウロク</t>
    </rPh>
    <rPh sb="2" eb="5">
      <t>ダンタイメイ</t>
    </rPh>
    <rPh sb="6" eb="8">
      <t>セイシキ</t>
    </rPh>
    <rPh sb="8" eb="10">
      <t>メイショウ</t>
    </rPh>
    <phoneticPr fontId="4"/>
  </si>
  <si>
    <t>所属長名</t>
    <rPh sb="0" eb="3">
      <t>ショゾクチョウ</t>
    </rPh>
    <rPh sb="3" eb="4">
      <t>メイ</t>
    </rPh>
    <phoneticPr fontId="1"/>
  </si>
  <si>
    <t>←※入力例</t>
    <rPh sb="2" eb="5">
      <t>ニュウリョクレイ</t>
    </rPh>
    <phoneticPr fontId="1"/>
  </si>
  <si>
    <t>○○　○○</t>
    <phoneticPr fontId="1"/>
  </si>
  <si>
    <t>住所</t>
    <rPh sb="0" eb="2">
      <t>ジュウショ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</si>
  <si>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4"/>
  </si>
  <si>
    <t>△△　△△</t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</si>
  <si>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4"/>
  </si>
  <si>
    <t>役員氏名①</t>
    <rPh sb="0" eb="2">
      <t>ヤクイン</t>
    </rPh>
    <rPh sb="2" eb="4">
      <t>シメイ</t>
    </rPh>
    <phoneticPr fontId="1"/>
  </si>
  <si>
    <t>０９０－****－****</t>
    <phoneticPr fontId="1"/>
  </si>
  <si>
    <t>FAX番号（大会連絡用）</t>
    <rPh sb="3" eb="5">
      <t>バンゴウ</t>
    </rPh>
    <rPh sb="6" eb="8">
      <t>タイカイ</t>
    </rPh>
    <rPh sb="8" eb="11">
      <t>レンラクヨウ</t>
    </rPh>
    <phoneticPr fontId="4"/>
  </si>
  <si>
    <t>役員氏名②</t>
    <rPh sb="0" eb="2">
      <t>ヤクイン</t>
    </rPh>
    <rPh sb="2" eb="4">
      <t>シメイ</t>
    </rPh>
    <phoneticPr fontId="1"/>
  </si>
  <si>
    <t>０４３－***－****</t>
    <phoneticPr fontId="1"/>
  </si>
  <si>
    <t>□□　□□</t>
    <phoneticPr fontId="1"/>
  </si>
  <si>
    <t>団体名（略称）※５文字以内</t>
    <rPh sb="0" eb="2">
      <t>ダンタイ</t>
    </rPh>
    <rPh sb="2" eb="3">
      <t>メイ</t>
    </rPh>
    <rPh sb="4" eb="6">
      <t>リャクショウ</t>
    </rPh>
    <rPh sb="9" eb="11">
      <t>モジ</t>
    </rPh>
    <rPh sb="11" eb="13">
      <t>イナイ</t>
    </rPh>
    <phoneticPr fontId="4"/>
  </si>
  <si>
    <t>学校番号（中学校のみ）</t>
    <rPh sb="0" eb="2">
      <t>ガッコウ</t>
    </rPh>
    <rPh sb="2" eb="4">
      <t>バンゴウ</t>
    </rPh>
    <rPh sb="5" eb="8">
      <t>チュウガッコウ</t>
    </rPh>
    <phoneticPr fontId="1"/>
  </si>
  <si>
    <t>手順</t>
    <rPh sb="0" eb="2">
      <t>テジュン</t>
    </rPh>
    <phoneticPr fontId="1"/>
  </si>
  <si>
    <t>（１）　上の項目（オレンジ色のついているセル）を入力する。</t>
    <rPh sb="4" eb="5">
      <t>ウエ</t>
    </rPh>
    <rPh sb="6" eb="8">
      <t>コウモク</t>
    </rPh>
    <rPh sb="13" eb="14">
      <t>イロ</t>
    </rPh>
    <rPh sb="24" eb="26">
      <t>ニュウリョク</t>
    </rPh>
    <phoneticPr fontId="1"/>
  </si>
  <si>
    <t>※　市民駅伝の出場チーム数が多い場合は、このファイルを複製し、
　　　「入力シート」のチーム名にあるアルファベット（ピンクのセル）を変更して使用してください。</t>
    <rPh sb="2" eb="4">
      <t>シミン</t>
    </rPh>
    <rPh sb="4" eb="6">
      <t>エキデン</t>
    </rPh>
    <rPh sb="7" eb="9">
      <t>シュツジョウ</t>
    </rPh>
    <rPh sb="12" eb="13">
      <t>カズ</t>
    </rPh>
    <rPh sb="14" eb="15">
      <t>オオ</t>
    </rPh>
    <rPh sb="16" eb="18">
      <t>バアイ</t>
    </rPh>
    <rPh sb="27" eb="29">
      <t>フクセイ</t>
    </rPh>
    <rPh sb="36" eb="38">
      <t>ニュウリョク</t>
    </rPh>
    <rPh sb="46" eb="47">
      <t>メイ</t>
    </rPh>
    <rPh sb="66" eb="68">
      <t>ヘンコウ</t>
    </rPh>
    <rPh sb="70" eb="72">
      <t>シヨウ</t>
    </rPh>
    <phoneticPr fontId="1"/>
  </si>
  <si>
    <t>千葉市民駅伝大会入力シート</t>
    <rPh sb="0" eb="2">
      <t>チバ</t>
    </rPh>
    <rPh sb="2" eb="4">
      <t>シミン</t>
    </rPh>
    <rPh sb="4" eb="6">
      <t>エキデン</t>
    </rPh>
    <rPh sb="6" eb="8">
      <t>タイカイ</t>
    </rPh>
    <rPh sb="8" eb="10">
      <t>ニュウリョク</t>
    </rPh>
    <phoneticPr fontId="1"/>
  </si>
  <si>
    <t>団体情報</t>
    <rPh sb="0" eb="2">
      <t>ダンタイ</t>
    </rPh>
    <rPh sb="2" eb="4">
      <t>ジョウホウ</t>
    </rPh>
    <phoneticPr fontId="1"/>
  </si>
  <si>
    <t>種目一覧</t>
    <rPh sb="0" eb="2">
      <t>シュモク</t>
    </rPh>
    <rPh sb="2" eb="4">
      <t>イチラン</t>
    </rPh>
    <phoneticPr fontId="1"/>
  </si>
  <si>
    <t>中学女子の部</t>
    <rPh sb="0" eb="2">
      <t>チュウガク</t>
    </rPh>
    <rPh sb="2" eb="4">
      <t>ジョシ</t>
    </rPh>
    <rPh sb="5" eb="6">
      <t>ブ</t>
    </rPh>
    <phoneticPr fontId="1"/>
  </si>
  <si>
    <t>※チーム数が複数ある
場合は、チーム名の
右側（ピンク色）の
セルにアルファベット
を入れてください。</t>
    <rPh sb="4" eb="5">
      <t>スウ</t>
    </rPh>
    <rPh sb="6" eb="8">
      <t>フクスウ</t>
    </rPh>
    <rPh sb="11" eb="13">
      <t>バアイ</t>
    </rPh>
    <rPh sb="18" eb="19">
      <t>メイ</t>
    </rPh>
    <rPh sb="21" eb="23">
      <t>ミギガワ</t>
    </rPh>
    <rPh sb="27" eb="28">
      <t>イロ</t>
    </rPh>
    <rPh sb="43" eb="44">
      <t>イ</t>
    </rPh>
    <phoneticPr fontId="1"/>
  </si>
  <si>
    <t>中学男子の部</t>
    <rPh sb="0" eb="2">
      <t>チュウガク</t>
    </rPh>
    <rPh sb="2" eb="4">
      <t>ダンシ</t>
    </rPh>
    <rPh sb="5" eb="6">
      <t>ブ</t>
    </rPh>
    <phoneticPr fontId="1"/>
  </si>
  <si>
    <t>所属長名（学校のみ）</t>
    <rPh sb="0" eb="3">
      <t>ショゾクチョウ</t>
    </rPh>
    <rPh sb="3" eb="4">
      <t>メイ</t>
    </rPh>
    <rPh sb="5" eb="7">
      <t>ガッコウ</t>
    </rPh>
    <phoneticPr fontId="1"/>
  </si>
  <si>
    <t>高校女子の部</t>
    <rPh sb="0" eb="2">
      <t>コウコウ</t>
    </rPh>
    <rPh sb="2" eb="4">
      <t>ジョシ</t>
    </rPh>
    <rPh sb="5" eb="6">
      <t>ブ</t>
    </rPh>
    <phoneticPr fontId="1"/>
  </si>
  <si>
    <t>高校男子の部</t>
    <rPh sb="0" eb="2">
      <t>コウコウ</t>
    </rPh>
    <rPh sb="2" eb="4">
      <t>ダンシ</t>
    </rPh>
    <rPh sb="5" eb="6">
      <t>ブ</t>
    </rPh>
    <phoneticPr fontId="1"/>
  </si>
  <si>
    <t>入力例</t>
    <rPh sb="0" eb="3">
      <t>ニュウリョクレイ</t>
    </rPh>
    <phoneticPr fontId="1"/>
  </si>
  <si>
    <t>種目番号</t>
    <rPh sb="0" eb="2">
      <t>シュモク</t>
    </rPh>
    <rPh sb="2" eb="4">
      <t>バンゴウ</t>
    </rPh>
    <phoneticPr fontId="1"/>
  </si>
  <si>
    <t>種目名</t>
    <rPh sb="0" eb="2">
      <t>シュモク</t>
    </rPh>
    <rPh sb="2" eb="3">
      <t>メイ</t>
    </rPh>
    <phoneticPr fontId="1"/>
  </si>
  <si>
    <t>チーム名</t>
    <rPh sb="3" eb="4">
      <t>メイ</t>
    </rPh>
    <phoneticPr fontId="1"/>
  </si>
  <si>
    <t>区間</t>
    <rPh sb="0" eb="2">
      <t>クカン</t>
    </rPh>
    <phoneticPr fontId="1"/>
  </si>
  <si>
    <t>氏名</t>
    <rPh sb="0" eb="2">
      <t>シメイ</t>
    </rPh>
    <phoneticPr fontId="1"/>
  </si>
  <si>
    <t>学年or年齢</t>
    <rPh sb="0" eb="2">
      <t>ガクネン</t>
    </rPh>
    <rPh sb="4" eb="6">
      <t>ネンレイ</t>
    </rPh>
    <phoneticPr fontId="1"/>
  </si>
  <si>
    <t>性別</t>
    <rPh sb="0" eb="2">
      <t>セイベツ</t>
    </rPh>
    <phoneticPr fontId="1"/>
  </si>
  <si>
    <t>１区</t>
    <rPh sb="1" eb="2">
      <t>ク</t>
    </rPh>
    <phoneticPr fontId="1"/>
  </si>
  <si>
    <t>男</t>
    <rPh sb="0" eb="1">
      <t>ダン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</si>
  <si>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</si>
  <si>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</si>
  <si>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</si>
  <si>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</si>
  <si>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</si>
  <si>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</si>
  <si>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千葉市民駅伝大会</t>
    <rPh sb="0" eb="2">
      <t>チバ</t>
    </rPh>
    <rPh sb="2" eb="4">
      <t>シミン</t>
    </rPh>
    <rPh sb="4" eb="6">
      <t>エキデン</t>
    </rPh>
    <rPh sb="6" eb="8">
      <t>タイカイ</t>
    </rPh>
    <phoneticPr fontId="1"/>
  </si>
  <si>
    <t>申込用紙</t>
    <rPh sb="0" eb="2">
      <t>モウシコミ</t>
    </rPh>
    <rPh sb="2" eb="4">
      <t>ヨウシ</t>
    </rPh>
    <phoneticPr fontId="1"/>
  </si>
  <si>
    <t>千葉市中学校新人駅伝大会</t>
    <rPh sb="0" eb="3">
      <t>チバシ</t>
    </rPh>
    <rPh sb="3" eb="6">
      <t>チュウガッコウ</t>
    </rPh>
    <rPh sb="6" eb="8">
      <t>シンジン</t>
    </rPh>
    <rPh sb="8" eb="10">
      <t>エキデン</t>
    </rPh>
    <rPh sb="10" eb="12">
      <t>タイカイ</t>
    </rPh>
    <phoneticPr fontId="1"/>
  </si>
  <si>
    <t>（様式４）</t>
    <rPh sb="1" eb="3">
      <t>ヨウシキ</t>
    </rPh>
    <phoneticPr fontId="1"/>
  </si>
  <si>
    <t>団体名</t>
    <rPh sb="0" eb="3">
      <t>ダンタイメイ</t>
    </rPh>
    <phoneticPr fontId="1"/>
  </si>
  <si>
    <t>印</t>
    <rPh sb="0" eb="1">
      <t>イン</t>
    </rPh>
    <phoneticPr fontId="1"/>
  </si>
  <si>
    <t>出場種目</t>
    <rPh sb="0" eb="2">
      <t>シュツジョウ</t>
    </rPh>
    <rPh sb="2" eb="4">
      <t>シュモク</t>
    </rPh>
    <phoneticPr fontId="1"/>
  </si>
  <si>
    <t>記載者名</t>
    <rPh sb="0" eb="3">
      <t>キサイシャ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</si>
  <si>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</si>
  <si>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</si>
  <si>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学年または年齢</t>
    <rPh sb="0" eb="2">
      <t>ガクネン</t>
    </rPh>
    <rPh sb="5" eb="7">
      <t>ネンレイ</t>
    </rPh>
    <phoneticPr fontId="1"/>
  </si>
  <si>
    <t>健康状態</t>
    <rPh sb="0" eb="2">
      <t>ケンコウ</t>
    </rPh>
    <rPh sb="2" eb="4">
      <t>ジョウタイ</t>
    </rPh>
    <phoneticPr fontId="1"/>
  </si>
  <si>
    <t>中学新人女子の部</t>
    <rPh sb="0" eb="2">
      <t>チュウガク</t>
    </rPh>
    <rPh sb="2" eb="6">
      <t>シンジンジョシ</t>
    </rPh>
    <rPh sb="7" eb="8">
      <t>ブ</t>
    </rPh>
    <phoneticPr fontId="1"/>
  </si>
  <si>
    <t>中学新人男子の部</t>
    <rPh sb="0" eb="2">
      <t>チュウガク</t>
    </rPh>
    <rPh sb="2" eb="6">
      <t>シンジンダンシ</t>
    </rPh>
    <rPh sb="7" eb="8">
      <t>ブ</t>
    </rPh>
    <phoneticPr fontId="1"/>
  </si>
  <si>
    <t>別ファイル</t>
    <rPh sb="0" eb="1">
      <t>ベツ</t>
    </rPh>
    <phoneticPr fontId="1"/>
  </si>
  <si>
    <t>新人の部はこのファイルでは申込できません。</t>
    <rPh sb="0" eb="2">
      <t>シンジン</t>
    </rPh>
    <rPh sb="3" eb="4">
      <t>ブ</t>
    </rPh>
    <rPh sb="13" eb="15">
      <t>モウシコミ</t>
    </rPh>
    <phoneticPr fontId="1"/>
  </si>
  <si>
    <t>千葉　紀夫</t>
    <rPh sb="0" eb="2">
      <t>チバ</t>
    </rPh>
    <phoneticPr fontId="1"/>
  </si>
  <si>
    <t>花見川　義人</t>
    <rPh sb="0" eb="3">
      <t>ハナミガワ</t>
    </rPh>
    <phoneticPr fontId="1"/>
  </si>
  <si>
    <t>稲毛　勝一</t>
    <rPh sb="0" eb="2">
      <t>イナゲ</t>
    </rPh>
    <phoneticPr fontId="1"/>
  </si>
  <si>
    <t>中央　賢一</t>
    <rPh sb="0" eb="2">
      <t>チュウオウ</t>
    </rPh>
    <phoneticPr fontId="1"/>
  </si>
  <si>
    <t>若葉　耕筰</t>
    <rPh sb="0" eb="2">
      <t>ワカバ</t>
    </rPh>
    <phoneticPr fontId="1"/>
  </si>
  <si>
    <t>緑　洋文</t>
    <rPh sb="0" eb="1">
      <t>ミドリ</t>
    </rPh>
    <phoneticPr fontId="1"/>
  </si>
  <si>
    <t>美浜　充照</t>
    <rPh sb="0" eb="2">
      <t>ミハマ</t>
    </rPh>
    <phoneticPr fontId="1"/>
  </si>
  <si>
    <t>参加する部の数字　※大会要項の種目①～⑩に該当</t>
    <rPh sb="0" eb="2">
      <t>サンカ</t>
    </rPh>
    <rPh sb="4" eb="5">
      <t>ブ</t>
    </rPh>
    <rPh sb="6" eb="8">
      <t>スウジ</t>
    </rPh>
    <rPh sb="10" eb="12">
      <t>タイカイ</t>
    </rPh>
    <rPh sb="12" eb="14">
      <t>ヨウコウ</t>
    </rPh>
    <rPh sb="15" eb="17">
      <t>シュモク</t>
    </rPh>
    <rPh sb="21" eb="23">
      <t>ガイトウ</t>
    </rPh>
    <phoneticPr fontId="1"/>
  </si>
  <si>
    <t>千葉市美浜区打瀬3-12-1</t>
    <rPh sb="0" eb="2">
      <t>チバ</t>
    </rPh>
    <rPh sb="2" eb="3">
      <t>シ</t>
    </rPh>
    <rPh sb="3" eb="5">
      <t>ミハマ</t>
    </rPh>
    <rPh sb="5" eb="6">
      <t>ク</t>
    </rPh>
    <rPh sb="6" eb="8">
      <t>ウタセ</t>
    </rPh>
    <phoneticPr fontId="1"/>
  </si>
  <si>
    <t>打瀬中</t>
    <rPh sb="0" eb="2">
      <t>ウタセ</t>
    </rPh>
    <rPh sb="2" eb="3">
      <t>チュウ</t>
    </rPh>
    <phoneticPr fontId="1"/>
  </si>
  <si>
    <t>補欠③</t>
    <rPh sb="0" eb="2">
      <t>ホケツ</t>
    </rPh>
    <phoneticPr fontId="1"/>
  </si>
  <si>
    <t>四街　道雄</t>
    <rPh sb="0" eb="1">
      <t>ヨン</t>
    </rPh>
    <rPh sb="1" eb="2">
      <t>マチ</t>
    </rPh>
    <rPh sb="3" eb="5">
      <t>ミチオ</t>
    </rPh>
    <rPh sb="4" eb="5">
      <t>オ</t>
    </rPh>
    <phoneticPr fontId="1"/>
  </si>
  <si>
    <t>千葉市立打瀬中学校</t>
    <rPh sb="0" eb="4">
      <t>チバシリツ</t>
    </rPh>
    <rPh sb="4" eb="6">
      <t>ウタセ</t>
    </rPh>
    <rPh sb="6" eb="9">
      <t>チュウガッコウ</t>
    </rPh>
    <phoneticPr fontId="1"/>
  </si>
  <si>
    <t>（４）　③申込用紙シートを印刷し、所属長および申し込み責任者の欄に押印をして打瀬中学校　気付　千葉市陸上競技協会　松井那晃　宛てに送付する。（原本1部）　
　　　（新人駅伝と送付先が異なります。）</t>
    <rPh sb="5" eb="6">
      <t>モウ</t>
    </rPh>
    <rPh sb="6" eb="7">
      <t>コ</t>
    </rPh>
    <rPh sb="7" eb="9">
      <t>ヨウシ</t>
    </rPh>
    <rPh sb="13" eb="15">
      <t>インサツ</t>
    </rPh>
    <rPh sb="17" eb="20">
      <t>ショゾクチョウ</t>
    </rPh>
    <rPh sb="23" eb="24">
      <t>モウ</t>
    </rPh>
    <rPh sb="25" eb="26">
      <t>コ</t>
    </rPh>
    <rPh sb="27" eb="30">
      <t>セキニンシャ</t>
    </rPh>
    <rPh sb="31" eb="32">
      <t>ラン</t>
    </rPh>
    <rPh sb="33" eb="35">
      <t>オウイン</t>
    </rPh>
    <rPh sb="38" eb="40">
      <t>ウタセ</t>
    </rPh>
    <rPh sb="40" eb="43">
      <t>チュウガッコウ</t>
    </rPh>
    <rPh sb="44" eb="46">
      <t>キツケ</t>
    </rPh>
    <rPh sb="47" eb="49">
      <t>チバ</t>
    </rPh>
    <rPh sb="49" eb="50">
      <t>シ</t>
    </rPh>
    <rPh sb="50" eb="52">
      <t>リクジョウ</t>
    </rPh>
    <rPh sb="52" eb="54">
      <t>キョウギ</t>
    </rPh>
    <rPh sb="54" eb="56">
      <t>キョウカイ</t>
    </rPh>
    <rPh sb="57" eb="59">
      <t>マツイ</t>
    </rPh>
    <rPh sb="62" eb="63">
      <t>ア</t>
    </rPh>
    <rPh sb="65" eb="67">
      <t>ソウフ</t>
    </rPh>
    <rPh sb="71" eb="73">
      <t>ゲンポン</t>
    </rPh>
    <rPh sb="74" eb="75">
      <t>ブ</t>
    </rPh>
    <rPh sb="87" eb="90">
      <t>ソウフサキ</t>
    </rPh>
    <phoneticPr fontId="1"/>
  </si>
  <si>
    <t>一般の部</t>
    <rPh sb="0" eb="2">
      <t>イッパン</t>
    </rPh>
    <rPh sb="3" eb="4">
      <t>ブ</t>
    </rPh>
    <phoneticPr fontId="1"/>
  </si>
  <si>
    <t>補欠④</t>
    <rPh sb="0" eb="2">
      <t>ホケツ</t>
    </rPh>
    <phoneticPr fontId="1"/>
  </si>
  <si>
    <t>市原　凛快</t>
    <rPh sb="0" eb="2">
      <t>イチハラ</t>
    </rPh>
    <rPh sb="3" eb="4">
      <t>リン</t>
    </rPh>
    <rPh sb="4" eb="5">
      <t>カイ</t>
    </rPh>
    <phoneticPr fontId="1"/>
  </si>
  <si>
    <t>（３）　入力が完了したら、ファイル名を「△△（チーム名）R7市民駅伝」に変更し、
　　　千葉市陸上競技協会のメールアドレス『chibacity_trackandfield@yahoo.co.jp』まで送信する。
　　　（新人駅伝と申込先アドレスが異なります。）</t>
    <rPh sb="4" eb="6">
      <t>ニュウリョク</t>
    </rPh>
    <rPh sb="7" eb="9">
      <t>カンリョウ</t>
    </rPh>
    <rPh sb="17" eb="18">
      <t>メイ</t>
    </rPh>
    <rPh sb="26" eb="27">
      <t>メイ</t>
    </rPh>
    <rPh sb="30" eb="32">
      <t>シミン</t>
    </rPh>
    <rPh sb="32" eb="34">
      <t>エキデン</t>
    </rPh>
    <rPh sb="36" eb="38">
      <t>ヘンコウ</t>
    </rPh>
    <rPh sb="44" eb="46">
      <t>チバ</t>
    </rPh>
    <rPh sb="46" eb="47">
      <t>シ</t>
    </rPh>
    <rPh sb="47" eb="49">
      <t>リクジョウ</t>
    </rPh>
    <rPh sb="49" eb="51">
      <t>キョウギ</t>
    </rPh>
    <rPh sb="51" eb="53">
      <t>キョウカイ</t>
    </rPh>
    <rPh sb="100" eb="102">
      <t>ソウシン</t>
    </rPh>
    <rPh sb="110" eb="114">
      <t>シンジンエキデン</t>
    </rPh>
    <rPh sb="115" eb="118">
      <t>モウシコミサキ</t>
    </rPh>
    <rPh sb="123" eb="124">
      <t>コト</t>
    </rPh>
    <phoneticPr fontId="1"/>
  </si>
  <si>
    <t>（５）　申し込み締め切り
　データ　令和7年12月16日（火）　１７時　
　一覧表　令和7年12月19日（金）　１７時　（新人駅伝と締切日が異なります）</t>
    <rPh sb="4" eb="5">
      <t>モウ</t>
    </rPh>
    <rPh sb="6" eb="7">
      <t>コ</t>
    </rPh>
    <rPh sb="8" eb="9">
      <t>シ</t>
    </rPh>
    <rPh sb="10" eb="11">
      <t>キ</t>
    </rPh>
    <rPh sb="18" eb="20">
      <t>レイワ</t>
    </rPh>
    <rPh sb="24" eb="25">
      <t>ガツ</t>
    </rPh>
    <rPh sb="29" eb="30">
      <t>ヒ</t>
    </rPh>
    <rPh sb="34" eb="35">
      <t>ジ</t>
    </rPh>
    <rPh sb="38" eb="40">
      <t>イチラン</t>
    </rPh>
    <rPh sb="40" eb="41">
      <t>ヒョウ</t>
    </rPh>
    <rPh sb="53" eb="54">
      <t>キン</t>
    </rPh>
    <rPh sb="61" eb="65">
      <t>シンジンエキデン</t>
    </rPh>
    <rPh sb="66" eb="69">
      <t>シメキリビ</t>
    </rPh>
    <rPh sb="70" eb="71">
      <t>コト</t>
    </rPh>
    <phoneticPr fontId="1"/>
  </si>
  <si>
    <t>（２）　②のシートの黄色のセルに以下を入力する。
　　　　①出場種目番号
　　　　②出場者氏名
　　　　③一般は年齢（数字のみ）、 小学生・中学生・高校生は学年（半角数字のみ）　　
　　　　④性別</t>
    <rPh sb="10" eb="11">
      <t>キ</t>
    </rPh>
    <rPh sb="16" eb="18">
      <t>イカ</t>
    </rPh>
    <rPh sb="19" eb="21">
      <t>ニュウリョク</t>
    </rPh>
    <rPh sb="30" eb="32">
      <t>シュツジョウ</t>
    </rPh>
    <rPh sb="32" eb="34">
      <t>シュモク</t>
    </rPh>
    <rPh sb="34" eb="36">
      <t>バンゴウ</t>
    </rPh>
    <rPh sb="42" eb="45">
      <t>シュツジョウシャ</t>
    </rPh>
    <rPh sb="45" eb="47">
      <t>シメイ</t>
    </rPh>
    <rPh sb="53" eb="55">
      <t>イッパン</t>
    </rPh>
    <rPh sb="56" eb="58">
      <t>ネンレイ</t>
    </rPh>
    <rPh sb="59" eb="61">
      <t>スウジ</t>
    </rPh>
    <rPh sb="66" eb="67">
      <t>ショウ</t>
    </rPh>
    <rPh sb="67" eb="69">
      <t>ガクセイ</t>
    </rPh>
    <rPh sb="70" eb="73">
      <t>チュウガクセイ</t>
    </rPh>
    <rPh sb="74" eb="77">
      <t>コウコウセイ</t>
    </rPh>
    <rPh sb="78" eb="80">
      <t>ガクネン</t>
    </rPh>
    <rPh sb="81" eb="83">
      <t>ハンカク</t>
    </rPh>
    <rPh sb="83" eb="85">
      <t>スウジ</t>
    </rPh>
    <rPh sb="96" eb="98">
      <t>セイベツ</t>
    </rPh>
    <phoneticPr fontId="1"/>
  </si>
  <si>
    <t>小学生低学年「男女」の部</t>
    <rPh sb="0" eb="3">
      <t>ショウガクセイ</t>
    </rPh>
    <rPh sb="3" eb="6">
      <t>テイガクネン</t>
    </rPh>
    <rPh sb="7" eb="9">
      <t>ダンジョ</t>
    </rPh>
    <rPh sb="11" eb="12">
      <t>ブ</t>
    </rPh>
    <phoneticPr fontId="1"/>
  </si>
  <si>
    <t>小学生高学年「男女」の部</t>
    <rPh sb="0" eb="3">
      <t>ショウガクセイ</t>
    </rPh>
    <rPh sb="3" eb="4">
      <t>コウ</t>
    </rPh>
    <rPh sb="4" eb="6">
      <t>ガクネン</t>
    </rPh>
    <rPh sb="7" eb="9">
      <t>ダンジョ</t>
    </rPh>
    <rPh sb="11" eb="1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</si>
</sst>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color theme="0"/>
      <name val="ＭＳ Ｐゴシック"/>
      <family val="2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10" borderId="24" applyNumberFormat="0" applyAlignment="0" applyProtection="0">
      <alignment vertical="center"/>
    </xf>
    <xf numFmtId="0" fontId="30" fillId="10" borderId="23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1" borderId="2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2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shrinkToFit="1"/>
    </xf>
    <xf numFmtId="0" fontId="18" fillId="5" borderId="2" xfId="0" applyFont="1" applyFill="1" applyBorder="1" applyAlignment="1">
      <alignment horizontal="left" vertical="center"/>
    </xf>
    <xf numFmtId="0" fontId="19" fillId="37" borderId="7" xfId="0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37" borderId="3" xfId="0" applyFont="1" applyFill="1" applyBorder="1" applyAlignment="1">
      <alignment horizontal="center" vertical="center"/>
    </xf>
    <xf numFmtId="0" fontId="2" fillId="37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1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R16"/>
  <sheetViews>
    <sheetView view="pageBreakPreview" topLeftCell="A12" zoomScale="75" zoomScaleNormal="100" zoomScaleSheetLayoutView="75" workbookViewId="0">
      <selection activeCell="B15" sqref="B15:R15"/>
    </sheetView>
  </sheetViews>
  <sheetFormatPr defaultColWidth="12.44140625" defaultRowHeight="13.2"/>
  <cols>
    <col min="1" max="1" width="8.6640625" customWidth="1"/>
  </cols>
  <sheetData>
    <row r="1" spans="2:18" s="1" customFormat="1" ht="15" customHeight="1"/>
    <row r="2" spans="2:18" s="1" customFormat="1" ht="30" customHeight="1">
      <c r="B2" s="6" t="s">
        <v>0</v>
      </c>
      <c r="C2" s="34">
        <v>45</v>
      </c>
      <c r="D2" s="7" t="s">
        <v>1</v>
      </c>
      <c r="E2" s="48" t="s">
        <v>50</v>
      </c>
      <c r="F2" s="48"/>
      <c r="G2" s="48"/>
      <c r="H2" s="48"/>
      <c r="I2" s="44" t="s">
        <v>2</v>
      </c>
      <c r="J2" s="44"/>
      <c r="K2" s="45"/>
      <c r="L2" s="2"/>
    </row>
    <row r="3" spans="2:18" s="1" customFormat="1" ht="30" customHeight="1">
      <c r="B3" s="8" t="s">
        <v>3</v>
      </c>
      <c r="C3" s="35">
        <v>7</v>
      </c>
      <c r="D3" s="9" t="s">
        <v>4</v>
      </c>
      <c r="E3" s="43" t="s">
        <v>5</v>
      </c>
      <c r="F3" s="43"/>
      <c r="G3" s="43"/>
      <c r="H3" s="43"/>
      <c r="I3" s="46"/>
      <c r="J3" s="46"/>
      <c r="K3" s="47"/>
      <c r="L3" s="2"/>
    </row>
    <row r="4" spans="2:18" s="1" customFormat="1" ht="15" customHeight="1"/>
    <row r="5" spans="2:18" s="1" customFormat="1" ht="22.5" customHeight="1">
      <c r="B5" s="41" t="s">
        <v>6</v>
      </c>
      <c r="C5" s="41"/>
      <c r="D5" s="39"/>
      <c r="E5" s="39"/>
      <c r="F5" s="41" t="s">
        <v>31</v>
      </c>
      <c r="G5" s="41"/>
      <c r="H5" s="39"/>
      <c r="I5" s="39"/>
      <c r="J5" s="19" t="s">
        <v>8</v>
      </c>
      <c r="K5" s="41" t="s">
        <v>6</v>
      </c>
      <c r="L5" s="41"/>
      <c r="M5" s="41" t="s">
        <v>78</v>
      </c>
      <c r="N5" s="41"/>
      <c r="O5" s="41" t="s">
        <v>31</v>
      </c>
      <c r="P5" s="41"/>
      <c r="Q5" s="41" t="s">
        <v>9</v>
      </c>
      <c r="R5" s="41"/>
    </row>
    <row r="6" spans="2:18" s="1" customFormat="1" ht="22.5" customHeight="1">
      <c r="B6" s="40" t="s">
        <v>10</v>
      </c>
      <c r="C6" s="40"/>
      <c r="D6" s="49"/>
      <c r="E6" s="49"/>
      <c r="F6" s="37" t="s">
        <v>11</v>
      </c>
      <c r="G6" s="37"/>
      <c r="H6" s="49"/>
      <c r="I6" s="49"/>
      <c r="K6" s="40" t="s">
        <v>10</v>
      </c>
      <c r="L6" s="40"/>
      <c r="M6" s="37" t="s">
        <v>74</v>
      </c>
      <c r="N6" s="37"/>
      <c r="O6" s="37" t="s">
        <v>11</v>
      </c>
      <c r="P6" s="37"/>
      <c r="Q6" s="37" t="s">
        <v>12</v>
      </c>
      <c r="R6" s="37"/>
    </row>
    <row r="7" spans="2:18" s="1" customFormat="1" ht="22.5" customHeight="1">
      <c r="B7" s="40" t="s">
        <v>13</v>
      </c>
      <c r="C7" s="40"/>
      <c r="D7" s="49"/>
      <c r="E7" s="49"/>
      <c r="F7" s="37" t="s">
        <v>14</v>
      </c>
      <c r="G7" s="37"/>
      <c r="H7" s="49"/>
      <c r="I7" s="49"/>
      <c r="K7" s="40" t="s">
        <v>13</v>
      </c>
      <c r="L7" s="40"/>
      <c r="M7" s="37" t="s">
        <v>15</v>
      </c>
      <c r="N7" s="37"/>
      <c r="O7" s="37" t="s">
        <v>14</v>
      </c>
      <c r="P7" s="37"/>
      <c r="Q7" s="37" t="s">
        <v>12</v>
      </c>
      <c r="R7" s="37"/>
    </row>
    <row r="8" spans="2:18" s="1" customFormat="1" ht="22.5" customHeight="1">
      <c r="B8" s="40" t="s">
        <v>16</v>
      </c>
      <c r="C8" s="40"/>
      <c r="D8" s="39"/>
      <c r="E8" s="39"/>
      <c r="F8" s="38" t="s">
        <v>17</v>
      </c>
      <c r="G8" s="38"/>
      <c r="H8" s="42"/>
      <c r="I8" s="42"/>
      <c r="K8" s="40" t="s">
        <v>16</v>
      </c>
      <c r="L8" s="40"/>
      <c r="M8" s="37" t="s">
        <v>18</v>
      </c>
      <c r="N8" s="37"/>
      <c r="O8" s="38" t="s">
        <v>17</v>
      </c>
      <c r="P8" s="38"/>
      <c r="Q8" s="38" t="s">
        <v>19</v>
      </c>
      <c r="R8" s="38"/>
    </row>
    <row r="9" spans="2:18" s="1" customFormat="1" ht="22.5" customHeight="1">
      <c r="B9" s="40" t="s">
        <v>20</v>
      </c>
      <c r="C9" s="40"/>
      <c r="D9" s="42"/>
      <c r="E9" s="42"/>
      <c r="F9" s="41" t="s">
        <v>21</v>
      </c>
      <c r="G9" s="41"/>
      <c r="H9" s="42"/>
      <c r="I9" s="42"/>
      <c r="K9" s="40" t="s">
        <v>20</v>
      </c>
      <c r="L9" s="40"/>
      <c r="M9" s="38" t="s">
        <v>75</v>
      </c>
      <c r="N9" s="38"/>
      <c r="O9" s="41" t="s">
        <v>21</v>
      </c>
      <c r="P9" s="41"/>
      <c r="Q9" s="37">
        <v>54</v>
      </c>
      <c r="R9" s="38"/>
    </row>
    <row r="10" spans="2:18" s="3" customFormat="1" ht="45.15" customHeight="1">
      <c r="B10" s="3" t="s">
        <v>22</v>
      </c>
    </row>
    <row r="11" spans="2:18" s="3" customFormat="1" ht="37.5" customHeight="1">
      <c r="B11" s="36" t="s">
        <v>23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2:18" s="3" customFormat="1" ht="148.5" customHeight="1">
      <c r="B12" s="36" t="s">
        <v>85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3" customFormat="1" ht="112.5" customHeight="1">
      <c r="B13" s="36" t="s">
        <v>83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ht="87.75" customHeight="1">
      <c r="B14" s="36" t="s">
        <v>79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ht="85.2" customHeight="1">
      <c r="B15" s="36" t="s">
        <v>84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ht="66" customHeight="1">
      <c r="B16" s="36" t="s">
        <v>24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</sheetData>
  <mergeCells count="49">
    <mergeCell ref="B7:C7"/>
    <mergeCell ref="B8:C8"/>
    <mergeCell ref="B9:C9"/>
    <mergeCell ref="H5:I5"/>
    <mergeCell ref="H6:I6"/>
    <mergeCell ref="H7:I7"/>
    <mergeCell ref="D7:E7"/>
    <mergeCell ref="D9:E9"/>
    <mergeCell ref="F7:G7"/>
    <mergeCell ref="F8:G8"/>
    <mergeCell ref="F9:G9"/>
    <mergeCell ref="E3:H3"/>
    <mergeCell ref="I2:K3"/>
    <mergeCell ref="B6:C6"/>
    <mergeCell ref="B5:C5"/>
    <mergeCell ref="E2:H2"/>
    <mergeCell ref="D5:E5"/>
    <mergeCell ref="D6:E6"/>
    <mergeCell ref="F5:G5"/>
    <mergeCell ref="F6:G6"/>
    <mergeCell ref="Q5:R5"/>
    <mergeCell ref="K6:L6"/>
    <mergeCell ref="M6:N6"/>
    <mergeCell ref="O6:P6"/>
    <mergeCell ref="Q6:R6"/>
    <mergeCell ref="K5:L5"/>
    <mergeCell ref="M5:N5"/>
    <mergeCell ref="O5:P5"/>
    <mergeCell ref="Q7:R7"/>
    <mergeCell ref="K8:L8"/>
    <mergeCell ref="O8:P8"/>
    <mergeCell ref="Q8:R8"/>
    <mergeCell ref="K7:L7"/>
    <mergeCell ref="M7:N7"/>
    <mergeCell ref="O7:P7"/>
    <mergeCell ref="B16:R16"/>
    <mergeCell ref="Q9:R9"/>
    <mergeCell ref="D8:E8"/>
    <mergeCell ref="M8:N8"/>
    <mergeCell ref="K9:L9"/>
    <mergeCell ref="B11:R11"/>
    <mergeCell ref="B12:R12"/>
    <mergeCell ref="B13:R13"/>
    <mergeCell ref="B14:R14"/>
    <mergeCell ref="B15:R15"/>
    <mergeCell ref="M9:N9"/>
    <mergeCell ref="O9:P9"/>
    <mergeCell ref="H8:I8"/>
    <mergeCell ref="H9:I9"/>
  </mergeCells>
  <phoneticPr fontId="1"/>
  <printOptions horizontalCentered="1" verticalCentered="1"/>
  <pageMargins left="0.19685039370078741" right="0.19685039370078741" top="0.78740157480314965" bottom="0.78740157480314965" header="0.31496062992125984" footer="0.31496062992125984"/>
  <pageSetup paperSize="9" scale="64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43"/>
  <sheetViews>
    <sheetView tabSelected="1" zoomScaleNormal="100" workbookViewId="0">
      <selection activeCell="I17" sqref="I17:J17"/>
    </sheetView>
  </sheetViews>
  <sheetFormatPr defaultColWidth="12.44140625" defaultRowHeight="18.75" customHeight="1"/>
  <cols>
    <col min="1" max="1" width="8.6640625" style="1" customWidth="1"/>
    <col min="2" max="2" width="16.109375" style="1" customWidth="1"/>
    <col min="3" max="4" width="8.109375" style="1" customWidth="1"/>
    <col min="5" max="5" width="16.109375" style="1" customWidth="1"/>
    <col min="6" max="7" width="8.109375" style="1" customWidth="1"/>
    <col min="8" max="8" width="16.109375" style="1" customWidth="1"/>
    <col min="9" max="10" width="8.109375" style="1" customWidth="1"/>
    <col min="11" max="11" width="16.109375" style="1" customWidth="1"/>
    <col min="12" max="13" width="8" style="1" customWidth="1"/>
    <col min="14" max="14" width="16.109375" style="1" customWidth="1"/>
    <col min="15" max="16" width="8.109375" style="1" customWidth="1"/>
    <col min="17" max="17" width="7.44140625" style="1" customWidth="1"/>
    <col min="18" max="18" width="12.44140625" style="1"/>
    <col min="19" max="19" width="7.44140625" style="1" customWidth="1"/>
    <col min="20" max="20" width="12.44140625" style="1"/>
    <col min="21" max="21" width="7.44140625" style="1" customWidth="1"/>
    <col min="22" max="22" width="12.44140625" style="1"/>
    <col min="23" max="23" width="7.44140625" style="1" customWidth="1"/>
    <col min="24" max="24" width="12.44140625" style="1"/>
    <col min="25" max="25" width="7.44140625" style="1" customWidth="1"/>
    <col min="26" max="16384" width="12.44140625" style="1"/>
  </cols>
  <sheetData>
    <row r="1" spans="1:25" ht="18.75" customHeight="1">
      <c r="B1" s="61" t="s">
        <v>0</v>
      </c>
      <c r="C1" s="63">
        <f>①はじめに!C2</f>
        <v>45</v>
      </c>
      <c r="D1" s="63" t="s">
        <v>1</v>
      </c>
      <c r="E1" s="63" t="s">
        <v>25</v>
      </c>
      <c r="F1" s="63"/>
      <c r="G1" s="63"/>
      <c r="H1" s="65"/>
    </row>
    <row r="2" spans="1:25" ht="18.75" customHeight="1">
      <c r="B2" s="62"/>
      <c r="C2" s="64"/>
      <c r="D2" s="64"/>
      <c r="E2" s="64"/>
      <c r="F2" s="64"/>
      <c r="G2" s="64"/>
      <c r="H2" s="6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1:25" ht="18.75" customHeight="1" thickBot="1">
      <c r="B4" s="4" t="s">
        <v>26</v>
      </c>
      <c r="G4" s="4" t="s">
        <v>27</v>
      </c>
    </row>
    <row r="5" spans="1:25" ht="18.75" customHeight="1">
      <c r="B5" s="41" t="s">
        <v>6</v>
      </c>
      <c r="C5" s="41"/>
      <c r="D5" s="41">
        <f>①はじめに!D5</f>
        <v>0</v>
      </c>
      <c r="E5" s="41"/>
      <c r="G5" s="31">
        <v>1</v>
      </c>
      <c r="H5" s="32" t="s">
        <v>62</v>
      </c>
      <c r="I5" s="33" t="s">
        <v>64</v>
      </c>
      <c r="K5" s="52" t="s">
        <v>29</v>
      </c>
      <c r="L5" s="53"/>
      <c r="M5" s="53"/>
      <c r="N5" s="54"/>
    </row>
    <row r="6" spans="1:25" ht="18.75" customHeight="1">
      <c r="B6" s="41" t="s">
        <v>10</v>
      </c>
      <c r="C6" s="41"/>
      <c r="D6" s="67">
        <f>①はじめに!D6</f>
        <v>0</v>
      </c>
      <c r="E6" s="67"/>
      <c r="G6" s="31">
        <v>2</v>
      </c>
      <c r="H6" s="32" t="s">
        <v>63</v>
      </c>
      <c r="I6" s="33" t="s">
        <v>64</v>
      </c>
      <c r="K6" s="55"/>
      <c r="L6" s="56"/>
      <c r="M6" s="56"/>
      <c r="N6" s="57"/>
    </row>
    <row r="7" spans="1:25" ht="18.75" customHeight="1">
      <c r="B7" s="41" t="s">
        <v>31</v>
      </c>
      <c r="C7" s="41"/>
      <c r="D7" s="41">
        <f>①はじめに!H5</f>
        <v>0</v>
      </c>
      <c r="E7" s="41"/>
      <c r="G7" s="10">
        <v>3</v>
      </c>
      <c r="H7" s="28" t="s">
        <v>28</v>
      </c>
      <c r="I7" s="29"/>
      <c r="K7" s="55"/>
      <c r="L7" s="56"/>
      <c r="M7" s="56"/>
      <c r="N7" s="57"/>
    </row>
    <row r="8" spans="1:25" ht="18.75" customHeight="1">
      <c r="B8" s="67" t="s">
        <v>11</v>
      </c>
      <c r="C8" s="67"/>
      <c r="D8" s="67">
        <f>①はじめに!H6</f>
        <v>0</v>
      </c>
      <c r="E8" s="67"/>
      <c r="G8" s="10">
        <v>4</v>
      </c>
      <c r="H8" s="28" t="s">
        <v>30</v>
      </c>
      <c r="I8" s="29"/>
      <c r="K8" s="55"/>
      <c r="L8" s="56"/>
      <c r="M8" s="56"/>
      <c r="N8" s="57"/>
    </row>
    <row r="9" spans="1:25" ht="18.75" customHeight="1">
      <c r="B9" s="41" t="s">
        <v>13</v>
      </c>
      <c r="C9" s="41"/>
      <c r="D9" s="67">
        <f>①はじめに!D7</f>
        <v>0</v>
      </c>
      <c r="E9" s="67"/>
      <c r="G9" s="10">
        <v>5</v>
      </c>
      <c r="H9" s="30" t="s">
        <v>86</v>
      </c>
      <c r="I9" s="29"/>
      <c r="K9" s="55"/>
      <c r="L9" s="56"/>
      <c r="M9" s="56"/>
      <c r="N9" s="57"/>
    </row>
    <row r="10" spans="1:25" ht="18.75" customHeight="1">
      <c r="A10" s="5"/>
      <c r="B10" s="41" t="s">
        <v>16</v>
      </c>
      <c r="C10" s="41"/>
      <c r="D10" s="41">
        <f>①はじめに!D8</f>
        <v>0</v>
      </c>
      <c r="E10" s="41"/>
      <c r="G10" s="10">
        <v>6</v>
      </c>
      <c r="H10" s="30" t="s">
        <v>87</v>
      </c>
      <c r="I10" s="29"/>
      <c r="K10" s="55"/>
      <c r="L10" s="56"/>
      <c r="M10" s="56"/>
      <c r="N10" s="57"/>
    </row>
    <row r="11" spans="1:25" ht="18.75" customHeight="1">
      <c r="A11" s="5"/>
      <c r="B11" s="41" t="s">
        <v>20</v>
      </c>
      <c r="C11" s="41"/>
      <c r="D11" s="70">
        <f>①はじめに!D9</f>
        <v>0</v>
      </c>
      <c r="E11" s="67"/>
      <c r="G11" s="10">
        <v>7</v>
      </c>
      <c r="H11" s="28" t="s">
        <v>32</v>
      </c>
      <c r="I11" s="29"/>
      <c r="K11" s="55"/>
      <c r="L11" s="56"/>
      <c r="M11" s="56"/>
      <c r="N11" s="57"/>
    </row>
    <row r="12" spans="1:25" ht="18.75" customHeight="1">
      <c r="A12" s="5"/>
      <c r="B12" s="41" t="s">
        <v>21</v>
      </c>
      <c r="C12" s="41"/>
      <c r="D12" s="70">
        <f>①はじめに!H9</f>
        <v>0</v>
      </c>
      <c r="E12" s="67"/>
      <c r="G12" s="10">
        <v>8</v>
      </c>
      <c r="H12" s="27" t="s">
        <v>33</v>
      </c>
      <c r="I12" s="29"/>
      <c r="K12" s="55"/>
      <c r="L12" s="56"/>
      <c r="M12" s="56"/>
      <c r="N12" s="57"/>
    </row>
    <row r="13" spans="1:25" ht="18.75" customHeight="1" thickBot="1">
      <c r="A13" s="5"/>
      <c r="B13" s="67" t="s">
        <v>14</v>
      </c>
      <c r="C13" s="67"/>
      <c r="D13" s="67">
        <f>①はじめに!H7</f>
        <v>0</v>
      </c>
      <c r="E13" s="67"/>
      <c r="G13" s="10">
        <v>9</v>
      </c>
      <c r="H13" s="28" t="s">
        <v>80</v>
      </c>
      <c r="I13" s="29"/>
      <c r="K13" s="58"/>
      <c r="L13" s="59"/>
      <c r="M13" s="59"/>
      <c r="N13" s="60"/>
    </row>
    <row r="14" spans="1:25" ht="18.75" customHeight="1">
      <c r="A14" s="5"/>
      <c r="B14" s="70" t="s">
        <v>17</v>
      </c>
      <c r="C14" s="70"/>
      <c r="D14" s="70">
        <f>①はじめに!H8</f>
        <v>0</v>
      </c>
      <c r="E14" s="67"/>
      <c r="G14" s="10"/>
      <c r="H14" s="28"/>
      <c r="I14" s="29"/>
      <c r="K14" s="1" t="s">
        <v>65</v>
      </c>
    </row>
    <row r="15" spans="1:25" ht="18.75" customHeight="1">
      <c r="A15" s="5"/>
      <c r="B15" s="5"/>
      <c r="C15" s="5"/>
      <c r="D15" s="5"/>
    </row>
    <row r="16" spans="1:25" ht="18.75" customHeight="1">
      <c r="B16" s="22" t="s">
        <v>34</v>
      </c>
    </row>
    <row r="17" spans="1:16" ht="18.75" customHeight="1">
      <c r="A17" s="10" t="s">
        <v>35</v>
      </c>
      <c r="B17" s="26" t="s">
        <v>35</v>
      </c>
      <c r="C17" s="71">
        <v>8</v>
      </c>
      <c r="D17" s="72"/>
      <c r="E17" s="26" t="s">
        <v>35</v>
      </c>
      <c r="F17" s="50"/>
      <c r="G17" s="51"/>
      <c r="H17" s="26" t="s">
        <v>35</v>
      </c>
      <c r="I17" s="50"/>
      <c r="J17" s="51"/>
      <c r="K17" s="26" t="s">
        <v>35</v>
      </c>
      <c r="L17" s="50"/>
      <c r="M17" s="51"/>
      <c r="N17" s="26" t="s">
        <v>35</v>
      </c>
      <c r="O17" s="50"/>
      <c r="P17" s="51"/>
    </row>
    <row r="18" spans="1:16" ht="18.75" customHeight="1">
      <c r="A18" s="10" t="s">
        <v>36</v>
      </c>
      <c r="B18" s="68" t="str">
        <f>VLOOKUP(C17,$G$5:$H$14,2,FALSE)</f>
        <v>高校男子の部</v>
      </c>
      <c r="C18" s="68"/>
      <c r="D18" s="68"/>
      <c r="E18" s="68" t="e">
        <f>VLOOKUP(F17,$G$5:$H$14,2,FALSE)</f>
        <v>#N/A</v>
      </c>
      <c r="F18" s="68"/>
      <c r="G18" s="68"/>
      <c r="H18" s="68" t="e">
        <f>VLOOKUP(I17,$G$5:$H$14,2,FALSE)</f>
        <v>#N/A</v>
      </c>
      <c r="I18" s="68"/>
      <c r="J18" s="68"/>
      <c r="K18" s="68" t="e">
        <f>VLOOKUP(L17,$G$5:$H$14,2,FALSE)</f>
        <v>#N/A</v>
      </c>
      <c r="L18" s="68"/>
      <c r="M18" s="68"/>
      <c r="N18" s="68" t="e">
        <f>VLOOKUP(O17,$G$5:$H$14,2,FALSE)</f>
        <v>#N/A</v>
      </c>
      <c r="O18" s="68"/>
      <c r="P18" s="68"/>
    </row>
    <row r="19" spans="1:16" ht="18.75" customHeight="1">
      <c r="A19" s="10" t="s">
        <v>37</v>
      </c>
      <c r="B19" s="68">
        <f>①はじめに!D9</f>
        <v>0</v>
      </c>
      <c r="C19" s="68"/>
      <c r="D19" s="10"/>
      <c r="E19" s="69">
        <f>①はじめに!D9</f>
        <v>0</v>
      </c>
      <c r="F19" s="69"/>
      <c r="G19" s="25"/>
      <c r="H19" s="69">
        <f>①はじめに!D9</f>
        <v>0</v>
      </c>
      <c r="I19" s="69"/>
      <c r="J19" s="25"/>
      <c r="K19" s="69">
        <f>①はじめに!D9</f>
        <v>0</v>
      </c>
      <c r="L19" s="69"/>
      <c r="M19" s="25"/>
      <c r="N19" s="69">
        <f>①はじめに!D9</f>
        <v>0</v>
      </c>
      <c r="O19" s="69"/>
      <c r="P19" s="25"/>
    </row>
    <row r="20" spans="1:16" ht="18.75" customHeight="1">
      <c r="A20" s="10" t="s">
        <v>38</v>
      </c>
      <c r="B20" s="16" t="s">
        <v>39</v>
      </c>
      <c r="C20" s="16" t="s">
        <v>40</v>
      </c>
      <c r="D20" s="10" t="s">
        <v>41</v>
      </c>
      <c r="E20" s="16" t="s">
        <v>39</v>
      </c>
      <c r="F20" s="16" t="s">
        <v>40</v>
      </c>
      <c r="G20" s="10" t="s">
        <v>41</v>
      </c>
      <c r="H20" s="16" t="s">
        <v>39</v>
      </c>
      <c r="I20" s="16" t="s">
        <v>40</v>
      </c>
      <c r="J20" s="10" t="s">
        <v>41</v>
      </c>
      <c r="K20" s="16" t="s">
        <v>39</v>
      </c>
      <c r="L20" s="16" t="s">
        <v>40</v>
      </c>
      <c r="M20" s="10" t="s">
        <v>41</v>
      </c>
      <c r="N20" s="16" t="s">
        <v>39</v>
      </c>
      <c r="O20" s="16" t="s">
        <v>40</v>
      </c>
      <c r="P20" s="10" t="s">
        <v>41</v>
      </c>
    </row>
    <row r="21" spans="1:16" ht="18.75" customHeight="1">
      <c r="A21" s="10" t="s">
        <v>42</v>
      </c>
      <c r="B21" s="16" t="s">
        <v>66</v>
      </c>
      <c r="C21" s="16">
        <v>52</v>
      </c>
      <c r="D21" s="16" t="s">
        <v>43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>
      <c r="A22" s="10" t="s">
        <v>44</v>
      </c>
      <c r="B22" s="16" t="s">
        <v>67</v>
      </c>
      <c r="C22" s="16">
        <v>30</v>
      </c>
      <c r="D22" s="16" t="s">
        <v>43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>
      <c r="A23" s="10" t="s">
        <v>45</v>
      </c>
      <c r="B23" s="16" t="s">
        <v>68</v>
      </c>
      <c r="C23" s="16">
        <v>30</v>
      </c>
      <c r="D23" s="16" t="s">
        <v>43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>
      <c r="A24" s="10" t="s">
        <v>46</v>
      </c>
      <c r="B24" s="16" t="s">
        <v>69</v>
      </c>
      <c r="C24" s="16">
        <v>27</v>
      </c>
      <c r="D24" s="16" t="s">
        <v>43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>
      <c r="A25" s="10" t="s">
        <v>47</v>
      </c>
      <c r="B25" s="16" t="s">
        <v>70</v>
      </c>
      <c r="C25" s="16">
        <v>33</v>
      </c>
      <c r="D25" s="16" t="s">
        <v>43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>
      <c r="A26" s="10" t="s">
        <v>48</v>
      </c>
      <c r="B26" s="16" t="s">
        <v>71</v>
      </c>
      <c r="C26" s="16">
        <v>30</v>
      </c>
      <c r="D26" s="16" t="s">
        <v>43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>
      <c r="A27" s="10" t="s">
        <v>49</v>
      </c>
      <c r="B27" s="16" t="s">
        <v>72</v>
      </c>
      <c r="C27" s="16">
        <v>31</v>
      </c>
      <c r="D27" s="16" t="s">
        <v>43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>
      <c r="A28" s="10" t="s">
        <v>76</v>
      </c>
      <c r="B28" s="16" t="s">
        <v>77</v>
      </c>
      <c r="C28" s="16">
        <v>45</v>
      </c>
      <c r="D28" s="16" t="s">
        <v>43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>
      <c r="A29" s="10" t="s">
        <v>81</v>
      </c>
      <c r="B29" s="16" t="s">
        <v>82</v>
      </c>
      <c r="C29" s="16">
        <v>45</v>
      </c>
      <c r="D29" s="16" t="s">
        <v>43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1" spans="1:16" ht="18.75" customHeight="1">
      <c r="A31" s="10" t="s">
        <v>35</v>
      </c>
      <c r="B31" s="26" t="s">
        <v>35</v>
      </c>
      <c r="C31" s="50"/>
      <c r="D31" s="51"/>
      <c r="E31" s="26" t="s">
        <v>35</v>
      </c>
      <c r="F31" s="50"/>
      <c r="G31" s="51"/>
      <c r="H31" s="26" t="s">
        <v>35</v>
      </c>
      <c r="I31" s="50"/>
      <c r="J31" s="51"/>
      <c r="K31" s="26" t="s">
        <v>35</v>
      </c>
      <c r="L31" s="50"/>
      <c r="M31" s="51"/>
    </row>
    <row r="32" spans="1:16" ht="18.75" customHeight="1">
      <c r="A32" s="10" t="s">
        <v>36</v>
      </c>
      <c r="B32" s="68" t="e">
        <f>VLOOKUP(C31,$G$5:$H$14,2,FALSE)</f>
        <v>#N/A</v>
      </c>
      <c r="C32" s="68"/>
      <c r="D32" s="68"/>
      <c r="E32" s="68" t="e">
        <f>VLOOKUP(F31,$G$5:$H$14,2,FALSE)</f>
        <v>#N/A</v>
      </c>
      <c r="F32" s="68"/>
      <c r="G32" s="68"/>
      <c r="H32" s="68" t="e">
        <f>VLOOKUP(I31,$G$5:$H$14,2,FALSE)</f>
        <v>#N/A</v>
      </c>
      <c r="I32" s="68"/>
      <c r="J32" s="68"/>
      <c r="K32" s="68" t="e">
        <f>VLOOKUP(L31,$G$5:$H$14,2,FALSE)</f>
        <v>#N/A</v>
      </c>
      <c r="L32" s="68"/>
      <c r="M32" s="68"/>
    </row>
    <row r="33" spans="1:13" ht="18.75" customHeight="1">
      <c r="A33" s="10" t="s">
        <v>37</v>
      </c>
      <c r="B33" s="68">
        <f>①はじめに!D9</f>
        <v>0</v>
      </c>
      <c r="C33" s="68"/>
      <c r="D33" s="25"/>
      <c r="E33" s="69">
        <f>①はじめに!D9</f>
        <v>0</v>
      </c>
      <c r="F33" s="68"/>
      <c r="G33" s="25"/>
      <c r="H33" s="69">
        <f>①はじめに!D9</f>
        <v>0</v>
      </c>
      <c r="I33" s="68"/>
      <c r="J33" s="25"/>
      <c r="K33" s="69">
        <f>①はじめに!D9</f>
        <v>0</v>
      </c>
      <c r="L33" s="68"/>
      <c r="M33" s="25"/>
    </row>
    <row r="34" spans="1:13" ht="18.75" customHeight="1">
      <c r="A34" s="10" t="s">
        <v>38</v>
      </c>
      <c r="B34" s="16" t="s">
        <v>39</v>
      </c>
      <c r="C34" s="16" t="s">
        <v>40</v>
      </c>
      <c r="D34" s="10" t="s">
        <v>41</v>
      </c>
      <c r="E34" s="16" t="s">
        <v>39</v>
      </c>
      <c r="F34" s="16" t="s">
        <v>40</v>
      </c>
      <c r="G34" s="10" t="s">
        <v>41</v>
      </c>
      <c r="H34" s="16" t="s">
        <v>39</v>
      </c>
      <c r="I34" s="16" t="s">
        <v>40</v>
      </c>
      <c r="J34" s="10" t="s">
        <v>41</v>
      </c>
      <c r="K34" s="16" t="s">
        <v>39</v>
      </c>
      <c r="L34" s="16" t="s">
        <v>40</v>
      </c>
      <c r="M34" s="10" t="s">
        <v>41</v>
      </c>
    </row>
    <row r="35" spans="1:13" ht="18.75" customHeight="1">
      <c r="A35" s="10" t="s">
        <v>42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8.75" customHeight="1">
      <c r="A36" s="10" t="s">
        <v>44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8.75" customHeight="1">
      <c r="A37" s="10" t="s">
        <v>45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8.75" customHeight="1">
      <c r="A38" s="10" t="s">
        <v>46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8.75" customHeight="1">
      <c r="A39" s="10" t="s">
        <v>47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8.75" customHeight="1">
      <c r="A40" s="10" t="s">
        <v>48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8.75" customHeight="1">
      <c r="A41" s="10" t="s">
        <v>49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8.75" customHeight="1">
      <c r="A42" s="10" t="s">
        <v>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8.75" customHeight="1">
      <c r="A43" s="10" t="s">
        <v>81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</sheetData>
  <mergeCells count="52">
    <mergeCell ref="C31:D31"/>
    <mergeCell ref="F31:G31"/>
    <mergeCell ref="I31:J31"/>
    <mergeCell ref="L31:M31"/>
    <mergeCell ref="B9:C9"/>
    <mergeCell ref="D9:E9"/>
    <mergeCell ref="B13:C13"/>
    <mergeCell ref="D13:E13"/>
    <mergeCell ref="B14:C14"/>
    <mergeCell ref="D14:E14"/>
    <mergeCell ref="B11:C11"/>
    <mergeCell ref="D11:E11"/>
    <mergeCell ref="B12:C12"/>
    <mergeCell ref="D12:E12"/>
    <mergeCell ref="C17:D17"/>
    <mergeCell ref="F17:G17"/>
    <mergeCell ref="E18:G18"/>
    <mergeCell ref="E19:F19"/>
    <mergeCell ref="H18:J18"/>
    <mergeCell ref="B19:C19"/>
    <mergeCell ref="H19:I19"/>
    <mergeCell ref="O17:P17"/>
    <mergeCell ref="B33:C33"/>
    <mergeCell ref="H33:I33"/>
    <mergeCell ref="E33:F33"/>
    <mergeCell ref="B10:C10"/>
    <mergeCell ref="D10:E10"/>
    <mergeCell ref="B32:D32"/>
    <mergeCell ref="E32:G32"/>
    <mergeCell ref="H32:J32"/>
    <mergeCell ref="N18:P18"/>
    <mergeCell ref="N19:O19"/>
    <mergeCell ref="B18:D18"/>
    <mergeCell ref="K33:L33"/>
    <mergeCell ref="K32:M32"/>
    <mergeCell ref="K18:M18"/>
    <mergeCell ref="K19:L19"/>
    <mergeCell ref="I17:J17"/>
    <mergeCell ref="L17:M17"/>
    <mergeCell ref="K5:N13"/>
    <mergeCell ref="B1:B2"/>
    <mergeCell ref="C1:C2"/>
    <mergeCell ref="D1:D2"/>
    <mergeCell ref="E1:H2"/>
    <mergeCell ref="B5:C5"/>
    <mergeCell ref="D5:E5"/>
    <mergeCell ref="B7:C7"/>
    <mergeCell ref="D7:E7"/>
    <mergeCell ref="B6:C6"/>
    <mergeCell ref="D6:E6"/>
    <mergeCell ref="B8:C8"/>
    <mergeCell ref="D8:E8"/>
  </mergeCells>
  <phoneticPr fontId="1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J75"/>
  <sheetViews>
    <sheetView view="pageBreakPreview" zoomScale="70" zoomScaleNormal="70" zoomScaleSheetLayoutView="70" workbookViewId="0">
      <selection activeCell="D26" sqref="D26"/>
    </sheetView>
  </sheetViews>
  <sheetFormatPr defaultColWidth="11.88671875" defaultRowHeight="16.2"/>
  <cols>
    <col min="1" max="1" width="11.88671875" style="12" customWidth="1"/>
    <col min="2" max="5" width="9.33203125" style="12" customWidth="1"/>
    <col min="6" max="6" width="11.88671875" style="12"/>
    <col min="7" max="9" width="9.33203125" style="12" customWidth="1"/>
    <col min="10" max="10" width="11.88671875" style="12" customWidth="1"/>
    <col min="11" max="14" width="9.33203125" style="12" customWidth="1"/>
    <col min="15" max="15" width="11.88671875" style="12"/>
    <col min="16" max="18" width="9.33203125" style="12" customWidth="1"/>
    <col min="19" max="19" width="11.88671875" style="12" customWidth="1"/>
    <col min="20" max="23" width="9.33203125" style="12" customWidth="1"/>
    <col min="24" max="24" width="11.88671875" style="12"/>
    <col min="25" max="27" width="9.33203125" style="12" customWidth="1"/>
    <col min="28" max="28" width="11.88671875" style="12" customWidth="1"/>
    <col min="29" max="32" width="9.33203125" style="12" customWidth="1"/>
    <col min="33" max="33" width="11.88671875" style="12"/>
    <col min="34" max="36" width="9.33203125" style="12" customWidth="1"/>
    <col min="37" max="16384" width="11.88671875" style="12"/>
  </cols>
  <sheetData>
    <row r="1" spans="1:36" ht="30" customHeight="1">
      <c r="A1" s="11" t="s">
        <v>0</v>
      </c>
      <c r="B1" s="24">
        <f>①はじめに!C2</f>
        <v>45</v>
      </c>
      <c r="C1" s="11" t="s">
        <v>1</v>
      </c>
      <c r="D1" s="83" t="s">
        <v>50</v>
      </c>
      <c r="E1" s="83"/>
      <c r="F1" s="83"/>
      <c r="G1" s="83"/>
      <c r="H1" s="12" t="s">
        <v>51</v>
      </c>
      <c r="J1" s="11" t="s">
        <v>0</v>
      </c>
      <c r="K1" s="24">
        <f>B1</f>
        <v>45</v>
      </c>
      <c r="L1" s="11" t="s">
        <v>1</v>
      </c>
      <c r="M1" s="83" t="s">
        <v>50</v>
      </c>
      <c r="N1" s="83"/>
      <c r="O1" s="83"/>
      <c r="P1" s="83"/>
      <c r="Q1" s="12" t="s">
        <v>51</v>
      </c>
      <c r="S1" s="11" t="s">
        <v>0</v>
      </c>
      <c r="T1" s="24">
        <f>B1</f>
        <v>45</v>
      </c>
      <c r="U1" s="11" t="s">
        <v>1</v>
      </c>
      <c r="V1" s="83" t="s">
        <v>50</v>
      </c>
      <c r="W1" s="83"/>
      <c r="X1" s="83"/>
      <c r="Y1" s="83"/>
      <c r="Z1" s="12" t="s">
        <v>51</v>
      </c>
      <c r="AB1" s="11" t="s">
        <v>0</v>
      </c>
      <c r="AC1" s="24">
        <f>B1</f>
        <v>45</v>
      </c>
      <c r="AD1" s="11" t="s">
        <v>1</v>
      </c>
      <c r="AE1" s="83" t="s">
        <v>50</v>
      </c>
      <c r="AF1" s="83"/>
      <c r="AG1" s="83"/>
      <c r="AH1" s="83"/>
      <c r="AI1" s="12" t="s">
        <v>51</v>
      </c>
    </row>
    <row r="2" spans="1:36" ht="30" customHeight="1">
      <c r="A2" s="11" t="s">
        <v>3</v>
      </c>
      <c r="B2" s="15">
        <f>①はじめに!C3</f>
        <v>7</v>
      </c>
      <c r="C2" s="11" t="s">
        <v>4</v>
      </c>
      <c r="D2" s="88" t="s">
        <v>52</v>
      </c>
      <c r="E2" s="87"/>
      <c r="F2" s="87"/>
      <c r="G2" s="87"/>
      <c r="H2" s="12" t="s">
        <v>53</v>
      </c>
      <c r="J2" s="11" t="s">
        <v>3</v>
      </c>
      <c r="K2" s="15">
        <f>$B$2</f>
        <v>7</v>
      </c>
      <c r="L2" s="11" t="s">
        <v>4</v>
      </c>
      <c r="M2" s="87" t="s">
        <v>52</v>
      </c>
      <c r="N2" s="87"/>
      <c r="O2" s="87"/>
      <c r="P2" s="87"/>
      <c r="Q2" s="12" t="s">
        <v>53</v>
      </c>
      <c r="S2" s="11" t="s">
        <v>3</v>
      </c>
      <c r="T2" s="15">
        <f>$B$2</f>
        <v>7</v>
      </c>
      <c r="U2" s="11" t="s">
        <v>4</v>
      </c>
      <c r="V2" s="87" t="s">
        <v>52</v>
      </c>
      <c r="W2" s="87"/>
      <c r="X2" s="87"/>
      <c r="Y2" s="87"/>
      <c r="Z2" s="12" t="s">
        <v>53</v>
      </c>
      <c r="AB2" s="11" t="s">
        <v>3</v>
      </c>
      <c r="AC2" s="15">
        <f>$B$2</f>
        <v>7</v>
      </c>
      <c r="AD2" s="11" t="s">
        <v>4</v>
      </c>
      <c r="AE2" s="88" t="s">
        <v>52</v>
      </c>
      <c r="AF2" s="87"/>
      <c r="AG2" s="87"/>
      <c r="AH2" s="87"/>
      <c r="AI2" s="12" t="s">
        <v>53</v>
      </c>
    </row>
    <row r="3" spans="1:36" ht="30" customHeight="1"/>
    <row r="4" spans="1:36" ht="30" customHeight="1">
      <c r="A4" s="83" t="s">
        <v>73</v>
      </c>
      <c r="B4" s="83"/>
      <c r="C4" s="83"/>
      <c r="D4" s="83"/>
      <c r="E4" s="83"/>
      <c r="F4" s="83"/>
      <c r="G4" s="84"/>
      <c r="H4" s="18">
        <f>②市民駅伝入力シート!F17</f>
        <v>0</v>
      </c>
      <c r="J4" s="83" t="s">
        <v>73</v>
      </c>
      <c r="K4" s="83"/>
      <c r="L4" s="83"/>
      <c r="M4" s="83"/>
      <c r="N4" s="83"/>
      <c r="O4" s="83"/>
      <c r="P4" s="84"/>
      <c r="Q4" s="18">
        <f>②市民駅伝入力シート!I17</f>
        <v>0</v>
      </c>
      <c r="S4" s="83" t="s">
        <v>73</v>
      </c>
      <c r="T4" s="83"/>
      <c r="U4" s="83"/>
      <c r="V4" s="83"/>
      <c r="W4" s="83"/>
      <c r="X4" s="83"/>
      <c r="Y4" s="84"/>
      <c r="Z4" s="18">
        <f>②市民駅伝入力シート!L17</f>
        <v>0</v>
      </c>
      <c r="AB4" s="83" t="s">
        <v>73</v>
      </c>
      <c r="AC4" s="83"/>
      <c r="AD4" s="83"/>
      <c r="AE4" s="83"/>
      <c r="AF4" s="83"/>
      <c r="AG4" s="83"/>
      <c r="AH4" s="84"/>
      <c r="AI4" s="18">
        <f>②市民駅伝入力シート!O17</f>
        <v>0</v>
      </c>
    </row>
    <row r="5" spans="1:36" ht="30" customHeight="1"/>
    <row r="6" spans="1:36" ht="33.75" customHeight="1">
      <c r="A6" s="11" t="s">
        <v>54</v>
      </c>
      <c r="B6" s="85">
        <f>①はじめに!D5</f>
        <v>0</v>
      </c>
      <c r="C6" s="86"/>
      <c r="D6" s="23" t="str">
        <f>IF(②市民駅伝入力シート!G19="","",②市民駅伝入力シート!G19)</f>
        <v/>
      </c>
      <c r="F6" s="11" t="s">
        <v>7</v>
      </c>
      <c r="G6" s="77" t="str">
        <f>IF(①はじめに!$H$5="","",①はじめに!$H$5)</f>
        <v/>
      </c>
      <c r="H6" s="78"/>
      <c r="I6" s="14"/>
      <c r="J6" s="11" t="s">
        <v>54</v>
      </c>
      <c r="K6" s="85">
        <f>B6</f>
        <v>0</v>
      </c>
      <c r="L6" s="86"/>
      <c r="M6" s="23" t="str">
        <f>IF(②市民駅伝入力シート!J19="","",②市民駅伝入力シート!J19)</f>
        <v/>
      </c>
      <c r="O6" s="11" t="s">
        <v>7</v>
      </c>
      <c r="P6" s="77" t="str">
        <f>G6</f>
        <v/>
      </c>
      <c r="Q6" s="78"/>
      <c r="R6" s="14"/>
      <c r="S6" s="11" t="s">
        <v>54</v>
      </c>
      <c r="T6" s="85">
        <f>K6</f>
        <v>0</v>
      </c>
      <c r="U6" s="86"/>
      <c r="V6" s="23" t="str">
        <f>IF(②市民駅伝入力シート!M19="","",②市民駅伝入力シート!M19)</f>
        <v/>
      </c>
      <c r="X6" s="11" t="s">
        <v>7</v>
      </c>
      <c r="Y6" s="77" t="str">
        <f>P6</f>
        <v/>
      </c>
      <c r="Z6" s="78"/>
      <c r="AA6" s="14"/>
      <c r="AB6" s="11" t="s">
        <v>54</v>
      </c>
      <c r="AC6" s="85">
        <f>T6</f>
        <v>0</v>
      </c>
      <c r="AD6" s="86"/>
      <c r="AE6" s="23" t="str">
        <f>IF(②市民駅伝入力シート!P19="","",②市民駅伝入力シート!P19)</f>
        <v/>
      </c>
      <c r="AG6" s="11" t="s">
        <v>7</v>
      </c>
      <c r="AH6" s="77" t="str">
        <f>Y6</f>
        <v/>
      </c>
      <c r="AI6" s="78"/>
      <c r="AJ6" s="14"/>
    </row>
    <row r="7" spans="1:36" ht="33.75" customHeight="1">
      <c r="A7" s="11" t="s">
        <v>56</v>
      </c>
      <c r="B7" s="76" t="e">
        <f>VLOOKUP(H4,②市民駅伝入力シート!G5:I14,2,FALSE)</f>
        <v>#N/A</v>
      </c>
      <c r="C7" s="76"/>
      <c r="D7" s="76"/>
      <c r="F7" s="11" t="s">
        <v>57</v>
      </c>
      <c r="G7" s="77">
        <f>①はじめに!H6</f>
        <v>0</v>
      </c>
      <c r="H7" s="78"/>
      <c r="I7" s="14" t="s">
        <v>55</v>
      </c>
      <c r="J7" s="11" t="s">
        <v>56</v>
      </c>
      <c r="K7" s="76" t="e">
        <f>VLOOKUP(Q4,②市民駅伝入力シート!G5:I14,2,FALSE)</f>
        <v>#N/A</v>
      </c>
      <c r="L7" s="76"/>
      <c r="M7" s="76"/>
      <c r="O7" s="11" t="s">
        <v>57</v>
      </c>
      <c r="P7" s="77">
        <f>G7</f>
        <v>0</v>
      </c>
      <c r="Q7" s="78"/>
      <c r="R7" s="14" t="s">
        <v>55</v>
      </c>
      <c r="S7" s="11" t="s">
        <v>56</v>
      </c>
      <c r="T7" s="76" t="e">
        <f>VLOOKUP(Z4,②市民駅伝入力シート!G5:I14,2,FALSE)</f>
        <v>#N/A</v>
      </c>
      <c r="U7" s="76"/>
      <c r="V7" s="76"/>
      <c r="X7" s="11" t="s">
        <v>57</v>
      </c>
      <c r="Y7" s="77">
        <f>P7</f>
        <v>0</v>
      </c>
      <c r="Z7" s="78"/>
      <c r="AA7" s="14" t="s">
        <v>55</v>
      </c>
      <c r="AB7" s="11" t="s">
        <v>56</v>
      </c>
      <c r="AC7" s="76" t="e">
        <f>VLOOKUP(AI4,②市民駅伝入力シート!G5:I14,2,FALSE)</f>
        <v>#N/A</v>
      </c>
      <c r="AD7" s="76"/>
      <c r="AE7" s="76"/>
      <c r="AG7" s="11" t="s">
        <v>57</v>
      </c>
      <c r="AH7" s="77">
        <f>Y7</f>
        <v>0</v>
      </c>
      <c r="AI7" s="78"/>
      <c r="AJ7" s="14" t="s">
        <v>55</v>
      </c>
    </row>
    <row r="8" spans="1:36" ht="33.75" customHeight="1">
      <c r="A8" s="11" t="s">
        <v>58</v>
      </c>
      <c r="B8" s="76">
        <f>①はじめに!D7</f>
        <v>0</v>
      </c>
      <c r="C8" s="76"/>
      <c r="D8" s="76"/>
      <c r="F8" s="11" t="s">
        <v>59</v>
      </c>
      <c r="G8" s="77">
        <f>①はじめに!D8</f>
        <v>0</v>
      </c>
      <c r="H8" s="78"/>
      <c r="I8" s="79"/>
      <c r="J8" s="11" t="s">
        <v>58</v>
      </c>
      <c r="K8" s="77">
        <f>B8</f>
        <v>0</v>
      </c>
      <c r="L8" s="78"/>
      <c r="M8" s="79"/>
      <c r="O8" s="11" t="s">
        <v>59</v>
      </c>
      <c r="P8" s="77">
        <f>G8</f>
        <v>0</v>
      </c>
      <c r="Q8" s="78"/>
      <c r="R8" s="79"/>
      <c r="S8" s="11" t="s">
        <v>58</v>
      </c>
      <c r="T8" s="77">
        <f>K8</f>
        <v>0</v>
      </c>
      <c r="U8" s="78"/>
      <c r="V8" s="79"/>
      <c r="X8" s="11" t="s">
        <v>59</v>
      </c>
      <c r="Y8" s="77">
        <f>P8</f>
        <v>0</v>
      </c>
      <c r="Z8" s="78"/>
      <c r="AA8" s="79"/>
      <c r="AB8" s="11" t="s">
        <v>58</v>
      </c>
      <c r="AC8" s="77">
        <f>T8</f>
        <v>0</v>
      </c>
      <c r="AD8" s="78"/>
      <c r="AE8" s="79"/>
      <c r="AG8" s="11" t="s">
        <v>59</v>
      </c>
      <c r="AH8" s="77">
        <f>Y8</f>
        <v>0</v>
      </c>
      <c r="AI8" s="78"/>
      <c r="AJ8" s="79"/>
    </row>
    <row r="9" spans="1:36" ht="33.75" customHeight="1">
      <c r="A9" s="11" t="s">
        <v>14</v>
      </c>
      <c r="B9" s="76">
        <f>①はじめに!H7</f>
        <v>0</v>
      </c>
      <c r="C9" s="76"/>
      <c r="D9" s="76"/>
      <c r="F9" s="11" t="s">
        <v>17</v>
      </c>
      <c r="G9" s="77" t="str">
        <f>IF(①はじめに!H8="","",①はじめに!H8)</f>
        <v/>
      </c>
      <c r="H9" s="78"/>
      <c r="I9" s="79"/>
      <c r="J9" s="11" t="s">
        <v>14</v>
      </c>
      <c r="K9" s="77">
        <f>B9</f>
        <v>0</v>
      </c>
      <c r="L9" s="78"/>
      <c r="M9" s="79"/>
      <c r="O9" s="11" t="s">
        <v>17</v>
      </c>
      <c r="P9" s="77" t="str">
        <f>G9</f>
        <v/>
      </c>
      <c r="Q9" s="78"/>
      <c r="R9" s="79"/>
      <c r="S9" s="11" t="s">
        <v>14</v>
      </c>
      <c r="T9" s="77">
        <f>K9</f>
        <v>0</v>
      </c>
      <c r="U9" s="78"/>
      <c r="V9" s="79"/>
      <c r="X9" s="11" t="s">
        <v>17</v>
      </c>
      <c r="Y9" s="77" t="str">
        <f>P9</f>
        <v/>
      </c>
      <c r="Z9" s="78"/>
      <c r="AA9" s="79"/>
      <c r="AB9" s="11" t="s">
        <v>14</v>
      </c>
      <c r="AC9" s="77">
        <f>T9</f>
        <v>0</v>
      </c>
      <c r="AD9" s="78"/>
      <c r="AE9" s="79"/>
      <c r="AG9" s="11" t="s">
        <v>17</v>
      </c>
      <c r="AH9" s="77" t="str">
        <f>Y9</f>
        <v/>
      </c>
      <c r="AI9" s="78"/>
      <c r="AJ9" s="79"/>
    </row>
    <row r="10" spans="1:36" ht="30" customHeight="1"/>
    <row r="11" spans="1:36" ht="45.15" customHeight="1">
      <c r="A11" s="20" t="s">
        <v>38</v>
      </c>
      <c r="B11" s="80" t="s">
        <v>39</v>
      </c>
      <c r="C11" s="81"/>
      <c r="D11" s="81"/>
      <c r="E11" s="82"/>
      <c r="F11" s="20" t="s">
        <v>41</v>
      </c>
      <c r="G11" s="80" t="s">
        <v>60</v>
      </c>
      <c r="H11" s="82"/>
      <c r="I11" s="20" t="s">
        <v>61</v>
      </c>
      <c r="J11" s="20" t="s">
        <v>38</v>
      </c>
      <c r="K11" s="80" t="s">
        <v>39</v>
      </c>
      <c r="L11" s="81"/>
      <c r="M11" s="81"/>
      <c r="N11" s="82"/>
      <c r="O11" s="20" t="s">
        <v>41</v>
      </c>
      <c r="P11" s="80" t="s">
        <v>60</v>
      </c>
      <c r="Q11" s="82"/>
      <c r="R11" s="20" t="s">
        <v>61</v>
      </c>
      <c r="S11" s="20" t="s">
        <v>38</v>
      </c>
      <c r="T11" s="80" t="s">
        <v>39</v>
      </c>
      <c r="U11" s="81"/>
      <c r="V11" s="81"/>
      <c r="W11" s="82"/>
      <c r="X11" s="20" t="s">
        <v>41</v>
      </c>
      <c r="Y11" s="80" t="s">
        <v>60</v>
      </c>
      <c r="Z11" s="82"/>
      <c r="AA11" s="20" t="s">
        <v>61</v>
      </c>
      <c r="AB11" s="20" t="s">
        <v>38</v>
      </c>
      <c r="AC11" s="80" t="s">
        <v>39</v>
      </c>
      <c r="AD11" s="81"/>
      <c r="AE11" s="81"/>
      <c r="AF11" s="82"/>
      <c r="AG11" s="20" t="s">
        <v>41</v>
      </c>
      <c r="AH11" s="80" t="s">
        <v>60</v>
      </c>
      <c r="AI11" s="82"/>
      <c r="AJ11" s="20" t="s">
        <v>61</v>
      </c>
    </row>
    <row r="12" spans="1:36" ht="45.15" customHeight="1">
      <c r="A12" s="21">
        <v>1</v>
      </c>
      <c r="B12" s="73" t="str">
        <f>IF(②市民駅伝入力シート!E21="","",②市民駅伝入力シート!E21)</f>
        <v/>
      </c>
      <c r="C12" s="74"/>
      <c r="D12" s="74"/>
      <c r="E12" s="75"/>
      <c r="F12" s="13" t="str">
        <f>IF(②市民駅伝入力シート!G21="","",②市民駅伝入力シート!G21)</f>
        <v/>
      </c>
      <c r="G12" s="73" t="str">
        <f>IF(②市民駅伝入力シート!F21="","",②市民駅伝入力シート!F21)</f>
        <v/>
      </c>
      <c r="H12" s="75"/>
      <c r="I12" s="13" t="str">
        <f>IF(B12="","","良好")</f>
        <v/>
      </c>
      <c r="J12" s="21">
        <v>1</v>
      </c>
      <c r="K12" s="73" t="str">
        <f>IF(②市民駅伝入力シート!H21="","",②市民駅伝入力シート!H21)</f>
        <v/>
      </c>
      <c r="L12" s="74"/>
      <c r="M12" s="74"/>
      <c r="N12" s="75"/>
      <c r="O12" s="13" t="str">
        <f>IF(②市民駅伝入力シート!J21="","",②市民駅伝入力シート!J21)</f>
        <v/>
      </c>
      <c r="P12" s="73" t="str">
        <f>IF(②市民駅伝入力シート!I21="","",②市民駅伝入力シート!I21)</f>
        <v/>
      </c>
      <c r="Q12" s="75"/>
      <c r="R12" s="13" t="str">
        <f>IF(K12="","","良好")</f>
        <v/>
      </c>
      <c r="S12" s="21">
        <v>1</v>
      </c>
      <c r="T12" s="73" t="str">
        <f>IF(②市民駅伝入力シート!K21="","",②市民駅伝入力シート!K21)</f>
        <v/>
      </c>
      <c r="U12" s="74"/>
      <c r="V12" s="74"/>
      <c r="W12" s="75"/>
      <c r="X12" s="13" t="str">
        <f>IF(②市民駅伝入力シート!M21="","",②市民駅伝入力シート!M21)</f>
        <v/>
      </c>
      <c r="Y12" s="73" t="str">
        <f>IF(②市民駅伝入力シート!L21="","",②市民駅伝入力シート!L21)</f>
        <v/>
      </c>
      <c r="Z12" s="75"/>
      <c r="AA12" s="13" t="str">
        <f>IF(T12="","","良好")</f>
        <v/>
      </c>
      <c r="AB12" s="21">
        <v>1</v>
      </c>
      <c r="AC12" s="73" t="str">
        <f>IF(②市民駅伝入力シート!N21="","",②市民駅伝入力シート!N21)</f>
        <v/>
      </c>
      <c r="AD12" s="74"/>
      <c r="AE12" s="74"/>
      <c r="AF12" s="75"/>
      <c r="AG12" s="13" t="str">
        <f>IF(②市民駅伝入力シート!P21="","",②市民駅伝入力シート!P21)</f>
        <v/>
      </c>
      <c r="AH12" s="73" t="str">
        <f>IF(②市民駅伝入力シート!O21="","",②市民駅伝入力シート!O21)</f>
        <v/>
      </c>
      <c r="AI12" s="75"/>
      <c r="AJ12" s="13" t="str">
        <f>IF(AC12="","","良好")</f>
        <v/>
      </c>
    </row>
    <row r="13" spans="1:36" ht="45.15" customHeight="1">
      <c r="A13" s="21">
        <v>2</v>
      </c>
      <c r="B13" s="73" t="str">
        <f>IF(②市民駅伝入力シート!E22="","",②市民駅伝入力シート!E22)</f>
        <v/>
      </c>
      <c r="C13" s="74"/>
      <c r="D13" s="74"/>
      <c r="E13" s="75"/>
      <c r="F13" s="13" t="str">
        <f>IF(②市民駅伝入力シート!G22="","",②市民駅伝入力シート!G22)</f>
        <v/>
      </c>
      <c r="G13" s="73" t="str">
        <f>IF(②市民駅伝入力シート!F22="","",②市民駅伝入力シート!F22)</f>
        <v/>
      </c>
      <c r="H13" s="75"/>
      <c r="I13" s="13" t="str">
        <f t="shared" ref="I13:I18" si="0">IF(B13="","","良好")</f>
        <v/>
      </c>
      <c r="J13" s="21">
        <v>2</v>
      </c>
      <c r="K13" s="73" t="str">
        <f>IF(②市民駅伝入力シート!H22="","",②市民駅伝入力シート!H22)</f>
        <v/>
      </c>
      <c r="L13" s="74"/>
      <c r="M13" s="74"/>
      <c r="N13" s="75"/>
      <c r="O13" s="13" t="str">
        <f>IF(②市民駅伝入力シート!J22="","",②市民駅伝入力シート!J22)</f>
        <v/>
      </c>
      <c r="P13" s="73" t="str">
        <f>IF(②市民駅伝入力シート!I22="","",②市民駅伝入力シート!I22)</f>
        <v/>
      </c>
      <c r="Q13" s="75"/>
      <c r="R13" s="13" t="str">
        <f t="shared" ref="R13:R18" si="1">IF(K13="","","良好")</f>
        <v/>
      </c>
      <c r="S13" s="21">
        <v>2</v>
      </c>
      <c r="T13" s="73" t="str">
        <f>IF(②市民駅伝入力シート!K22="","",②市民駅伝入力シート!K22)</f>
        <v/>
      </c>
      <c r="U13" s="74"/>
      <c r="V13" s="74"/>
      <c r="W13" s="75"/>
      <c r="X13" s="13" t="str">
        <f>IF(②市民駅伝入力シート!M22="","",②市民駅伝入力シート!M22)</f>
        <v/>
      </c>
      <c r="Y13" s="73" t="str">
        <f>IF(②市民駅伝入力シート!L22="","",②市民駅伝入力シート!L22)</f>
        <v/>
      </c>
      <c r="Z13" s="75"/>
      <c r="AA13" s="13" t="str">
        <f t="shared" ref="AA13:AA18" si="2">IF(T13="","","良好")</f>
        <v/>
      </c>
      <c r="AB13" s="21">
        <v>2</v>
      </c>
      <c r="AC13" s="73" t="str">
        <f>IF(②市民駅伝入力シート!N22="","",②市民駅伝入力シート!N22)</f>
        <v/>
      </c>
      <c r="AD13" s="74"/>
      <c r="AE13" s="74"/>
      <c r="AF13" s="75"/>
      <c r="AG13" s="13" t="str">
        <f>IF(②市民駅伝入力シート!P22="","",②市民駅伝入力シート!P22)</f>
        <v/>
      </c>
      <c r="AH13" s="73" t="str">
        <f>IF(②市民駅伝入力シート!O22="","",②市民駅伝入力シート!O22)</f>
        <v/>
      </c>
      <c r="AI13" s="75"/>
      <c r="AJ13" s="13" t="str">
        <f t="shared" ref="AJ13:AJ18" si="3">IF(AC13="","","良好")</f>
        <v/>
      </c>
    </row>
    <row r="14" spans="1:36" ht="45.15" customHeight="1">
      <c r="A14" s="21">
        <v>3</v>
      </c>
      <c r="B14" s="73" t="str">
        <f>IF(②市民駅伝入力シート!E23="","",②市民駅伝入力シート!E23)</f>
        <v/>
      </c>
      <c r="C14" s="74"/>
      <c r="D14" s="74"/>
      <c r="E14" s="75"/>
      <c r="F14" s="13" t="str">
        <f>IF(②市民駅伝入力シート!G23="","",②市民駅伝入力シート!G23)</f>
        <v/>
      </c>
      <c r="G14" s="73" t="str">
        <f>IF(②市民駅伝入力シート!F23="","",②市民駅伝入力シート!F23)</f>
        <v/>
      </c>
      <c r="H14" s="75"/>
      <c r="I14" s="13" t="str">
        <f t="shared" si="0"/>
        <v/>
      </c>
      <c r="J14" s="21">
        <v>3</v>
      </c>
      <c r="K14" s="73" t="str">
        <f>IF(②市民駅伝入力シート!H23="","",②市民駅伝入力シート!H23)</f>
        <v/>
      </c>
      <c r="L14" s="74"/>
      <c r="M14" s="74"/>
      <c r="N14" s="75"/>
      <c r="O14" s="13" t="str">
        <f>IF(②市民駅伝入力シート!J23="","",②市民駅伝入力シート!J23)</f>
        <v/>
      </c>
      <c r="P14" s="73" t="str">
        <f>IF(②市民駅伝入力シート!I23="","",②市民駅伝入力シート!I23)</f>
        <v/>
      </c>
      <c r="Q14" s="75"/>
      <c r="R14" s="13" t="str">
        <f t="shared" si="1"/>
        <v/>
      </c>
      <c r="S14" s="21">
        <v>3</v>
      </c>
      <c r="T14" s="73" t="str">
        <f>IF(②市民駅伝入力シート!K23="","",②市民駅伝入力シート!K23)</f>
        <v/>
      </c>
      <c r="U14" s="74"/>
      <c r="V14" s="74"/>
      <c r="W14" s="75"/>
      <c r="X14" s="13" t="str">
        <f>IF(②市民駅伝入力シート!M23="","",②市民駅伝入力シート!M23)</f>
        <v/>
      </c>
      <c r="Y14" s="73" t="str">
        <f>IF(②市民駅伝入力シート!L23="","",②市民駅伝入力シート!L23)</f>
        <v/>
      </c>
      <c r="Z14" s="75"/>
      <c r="AA14" s="13" t="str">
        <f t="shared" si="2"/>
        <v/>
      </c>
      <c r="AB14" s="21">
        <v>3</v>
      </c>
      <c r="AC14" s="73" t="str">
        <f>IF(②市民駅伝入力シート!N23="","",②市民駅伝入力シート!N23)</f>
        <v/>
      </c>
      <c r="AD14" s="74"/>
      <c r="AE14" s="74"/>
      <c r="AF14" s="75"/>
      <c r="AG14" s="13" t="str">
        <f>IF(②市民駅伝入力シート!P23="","",②市民駅伝入力シート!P23)</f>
        <v/>
      </c>
      <c r="AH14" s="73" t="str">
        <f>IF(②市民駅伝入力シート!O23="","",②市民駅伝入力シート!O23)</f>
        <v/>
      </c>
      <c r="AI14" s="75"/>
      <c r="AJ14" s="13" t="str">
        <f t="shared" si="3"/>
        <v/>
      </c>
    </row>
    <row r="15" spans="1:36" ht="45.15" customHeight="1">
      <c r="A15" s="21">
        <v>4</v>
      </c>
      <c r="B15" s="73" t="str">
        <f>IF(②市民駅伝入力シート!E24="","",②市民駅伝入力シート!E24)</f>
        <v/>
      </c>
      <c r="C15" s="74"/>
      <c r="D15" s="74"/>
      <c r="E15" s="75"/>
      <c r="F15" s="13" t="str">
        <f>IF(②市民駅伝入力シート!G24="","",②市民駅伝入力シート!G24)</f>
        <v/>
      </c>
      <c r="G15" s="73" t="str">
        <f>IF(②市民駅伝入力シート!F24="","",②市民駅伝入力シート!F24)</f>
        <v/>
      </c>
      <c r="H15" s="75"/>
      <c r="I15" s="13" t="str">
        <f t="shared" si="0"/>
        <v/>
      </c>
      <c r="J15" s="21">
        <v>4</v>
      </c>
      <c r="K15" s="73" t="str">
        <f>IF(②市民駅伝入力シート!H24="","",②市民駅伝入力シート!H24)</f>
        <v/>
      </c>
      <c r="L15" s="74"/>
      <c r="M15" s="74"/>
      <c r="N15" s="75"/>
      <c r="O15" s="13" t="str">
        <f>IF(②市民駅伝入力シート!J24="","",②市民駅伝入力シート!J24)</f>
        <v/>
      </c>
      <c r="P15" s="73" t="str">
        <f>IF(②市民駅伝入力シート!I24="","",②市民駅伝入力シート!I24)</f>
        <v/>
      </c>
      <c r="Q15" s="75"/>
      <c r="R15" s="13" t="str">
        <f t="shared" si="1"/>
        <v/>
      </c>
      <c r="S15" s="21">
        <v>4</v>
      </c>
      <c r="T15" s="73" t="str">
        <f>IF(②市民駅伝入力シート!K24="","",②市民駅伝入力シート!K24)</f>
        <v/>
      </c>
      <c r="U15" s="74"/>
      <c r="V15" s="74"/>
      <c r="W15" s="75"/>
      <c r="X15" s="13" t="str">
        <f>IF(②市民駅伝入力シート!M24="","",②市民駅伝入力シート!M24)</f>
        <v/>
      </c>
      <c r="Y15" s="73" t="str">
        <f>IF(②市民駅伝入力シート!L24="","",②市民駅伝入力シート!L24)</f>
        <v/>
      </c>
      <c r="Z15" s="75"/>
      <c r="AA15" s="13" t="str">
        <f t="shared" si="2"/>
        <v/>
      </c>
      <c r="AB15" s="21">
        <v>4</v>
      </c>
      <c r="AC15" s="73" t="str">
        <f>IF(②市民駅伝入力シート!N24="","",②市民駅伝入力シート!N24)</f>
        <v/>
      </c>
      <c r="AD15" s="74"/>
      <c r="AE15" s="74"/>
      <c r="AF15" s="75"/>
      <c r="AG15" s="13" t="str">
        <f>IF(②市民駅伝入力シート!P24="","",②市民駅伝入力シート!P24)</f>
        <v/>
      </c>
      <c r="AH15" s="73" t="str">
        <f>IF(②市民駅伝入力シート!O24="","",②市民駅伝入力シート!O24)</f>
        <v/>
      </c>
      <c r="AI15" s="75"/>
      <c r="AJ15" s="13" t="str">
        <f t="shared" si="3"/>
        <v/>
      </c>
    </row>
    <row r="16" spans="1:36" ht="45.15" customHeight="1">
      <c r="A16" s="21">
        <v>5</v>
      </c>
      <c r="B16" s="73" t="str">
        <f>IF(②市民駅伝入力シート!E25="","",②市民駅伝入力シート!E25)</f>
        <v/>
      </c>
      <c r="C16" s="74"/>
      <c r="D16" s="74"/>
      <c r="E16" s="75"/>
      <c r="F16" s="13" t="str">
        <f>IF(②市民駅伝入力シート!G25="","",②市民駅伝入力シート!G25)</f>
        <v/>
      </c>
      <c r="G16" s="73" t="str">
        <f>IF(②市民駅伝入力シート!F25="","",②市民駅伝入力シート!F25)</f>
        <v/>
      </c>
      <c r="H16" s="75"/>
      <c r="I16" s="13" t="str">
        <f t="shared" si="0"/>
        <v/>
      </c>
      <c r="J16" s="21">
        <v>5</v>
      </c>
      <c r="K16" s="73" t="str">
        <f>IF(②市民駅伝入力シート!H25="","",②市民駅伝入力シート!H25)</f>
        <v/>
      </c>
      <c r="L16" s="74"/>
      <c r="M16" s="74"/>
      <c r="N16" s="75"/>
      <c r="O16" s="13" t="str">
        <f>IF(②市民駅伝入力シート!J25="","",②市民駅伝入力シート!J25)</f>
        <v/>
      </c>
      <c r="P16" s="73" t="str">
        <f>IF(②市民駅伝入力シート!I25="","",②市民駅伝入力シート!I25)</f>
        <v/>
      </c>
      <c r="Q16" s="75"/>
      <c r="R16" s="13" t="str">
        <f t="shared" si="1"/>
        <v/>
      </c>
      <c r="S16" s="21">
        <v>5</v>
      </c>
      <c r="T16" s="73" t="str">
        <f>IF(②市民駅伝入力シート!K25="","",②市民駅伝入力シート!K25)</f>
        <v/>
      </c>
      <c r="U16" s="74"/>
      <c r="V16" s="74"/>
      <c r="W16" s="75"/>
      <c r="X16" s="13" t="str">
        <f>IF(②市民駅伝入力シート!M25="","",②市民駅伝入力シート!M25)</f>
        <v/>
      </c>
      <c r="Y16" s="73" t="str">
        <f>IF(②市民駅伝入力シート!L25="","",②市民駅伝入力シート!L25)</f>
        <v/>
      </c>
      <c r="Z16" s="75"/>
      <c r="AA16" s="13" t="str">
        <f t="shared" si="2"/>
        <v/>
      </c>
      <c r="AB16" s="21">
        <v>5</v>
      </c>
      <c r="AC16" s="73" t="str">
        <f>IF(②市民駅伝入力シート!N25="","",②市民駅伝入力シート!N25)</f>
        <v/>
      </c>
      <c r="AD16" s="74"/>
      <c r="AE16" s="74"/>
      <c r="AF16" s="75"/>
      <c r="AG16" s="13" t="str">
        <f>IF(②市民駅伝入力シート!P25="","",②市民駅伝入力シート!P25)</f>
        <v/>
      </c>
      <c r="AH16" s="73" t="str">
        <f>IF(②市民駅伝入力シート!O25="","",②市民駅伝入力シート!O25)</f>
        <v/>
      </c>
      <c r="AI16" s="75"/>
      <c r="AJ16" s="13" t="str">
        <f t="shared" si="3"/>
        <v/>
      </c>
    </row>
    <row r="17" spans="1:36" ht="45.15" customHeight="1">
      <c r="A17" s="20" t="s">
        <v>48</v>
      </c>
      <c r="B17" s="73" t="str">
        <f>IF(②市民駅伝入力シート!E26="","",②市民駅伝入力シート!E26)</f>
        <v/>
      </c>
      <c r="C17" s="74"/>
      <c r="D17" s="74"/>
      <c r="E17" s="75"/>
      <c r="F17" s="13" t="str">
        <f>IF(②市民駅伝入力シート!G26="","",②市民駅伝入力シート!G26)</f>
        <v/>
      </c>
      <c r="G17" s="73" t="str">
        <f>IF(②市民駅伝入力シート!F26="","",②市民駅伝入力シート!F26)</f>
        <v/>
      </c>
      <c r="H17" s="75"/>
      <c r="I17" s="13" t="str">
        <f t="shared" si="0"/>
        <v/>
      </c>
      <c r="J17" s="20" t="s">
        <v>48</v>
      </c>
      <c r="K17" s="73" t="str">
        <f>IF(②市民駅伝入力シート!H26="","",②市民駅伝入力シート!H26)</f>
        <v/>
      </c>
      <c r="L17" s="74"/>
      <c r="M17" s="74"/>
      <c r="N17" s="75"/>
      <c r="O17" s="13" t="str">
        <f>IF(②市民駅伝入力シート!J26="","",②市民駅伝入力シート!J26)</f>
        <v/>
      </c>
      <c r="P17" s="73" t="str">
        <f>IF(②市民駅伝入力シート!I26="","",②市民駅伝入力シート!I26)</f>
        <v/>
      </c>
      <c r="Q17" s="75"/>
      <c r="R17" s="13" t="str">
        <f t="shared" si="1"/>
        <v/>
      </c>
      <c r="S17" s="20" t="s">
        <v>48</v>
      </c>
      <c r="T17" s="73" t="str">
        <f>IF(②市民駅伝入力シート!K26="","",②市民駅伝入力シート!K26)</f>
        <v/>
      </c>
      <c r="U17" s="74"/>
      <c r="V17" s="74"/>
      <c r="W17" s="75"/>
      <c r="X17" s="13" t="str">
        <f>IF(②市民駅伝入力シート!M26="","",②市民駅伝入力シート!M26)</f>
        <v/>
      </c>
      <c r="Y17" s="73" t="str">
        <f>IF(②市民駅伝入力シート!L26="","",②市民駅伝入力シート!L26)</f>
        <v/>
      </c>
      <c r="Z17" s="75"/>
      <c r="AA17" s="13" t="str">
        <f t="shared" si="2"/>
        <v/>
      </c>
      <c r="AB17" s="20" t="s">
        <v>48</v>
      </c>
      <c r="AC17" s="73" t="str">
        <f>IF(②市民駅伝入力シート!N26="","",②市民駅伝入力シート!N26)</f>
        <v/>
      </c>
      <c r="AD17" s="74"/>
      <c r="AE17" s="74"/>
      <c r="AF17" s="75"/>
      <c r="AG17" s="13" t="str">
        <f>IF(②市民駅伝入力シート!P26="","",②市民駅伝入力シート!P26)</f>
        <v/>
      </c>
      <c r="AH17" s="73" t="str">
        <f>IF(②市民駅伝入力シート!O26="","",②市民駅伝入力シート!O26)</f>
        <v/>
      </c>
      <c r="AI17" s="75"/>
      <c r="AJ17" s="13" t="str">
        <f t="shared" si="3"/>
        <v/>
      </c>
    </row>
    <row r="18" spans="1:36" ht="45.15" customHeight="1">
      <c r="A18" s="20" t="s">
        <v>49</v>
      </c>
      <c r="B18" s="73" t="str">
        <f>IF(②市民駅伝入力シート!E27="","",②市民駅伝入力シート!E27)</f>
        <v/>
      </c>
      <c r="C18" s="74"/>
      <c r="D18" s="74"/>
      <c r="E18" s="75"/>
      <c r="F18" s="13" t="str">
        <f>IF(②市民駅伝入力シート!G27="","",②市民駅伝入力シート!G27)</f>
        <v/>
      </c>
      <c r="G18" s="73" t="str">
        <f>IF(②市民駅伝入力シート!F27="","",②市民駅伝入力シート!F27)</f>
        <v/>
      </c>
      <c r="H18" s="75"/>
      <c r="I18" s="13" t="str">
        <f t="shared" si="0"/>
        <v/>
      </c>
      <c r="J18" s="20" t="s">
        <v>49</v>
      </c>
      <c r="K18" s="73" t="str">
        <f>IF(②市民駅伝入力シート!H27="","",②市民駅伝入力シート!H27)</f>
        <v/>
      </c>
      <c r="L18" s="74"/>
      <c r="M18" s="74"/>
      <c r="N18" s="75"/>
      <c r="O18" s="13" t="str">
        <f>IF(②市民駅伝入力シート!J27="","",②市民駅伝入力シート!J27)</f>
        <v/>
      </c>
      <c r="P18" s="73" t="str">
        <f>IF(②市民駅伝入力シート!I27="","",②市民駅伝入力シート!I27)</f>
        <v/>
      </c>
      <c r="Q18" s="75"/>
      <c r="R18" s="13" t="str">
        <f t="shared" si="1"/>
        <v/>
      </c>
      <c r="S18" s="20" t="s">
        <v>49</v>
      </c>
      <c r="T18" s="73" t="str">
        <f>IF(②市民駅伝入力シート!K27="","",②市民駅伝入力シート!K27)</f>
        <v/>
      </c>
      <c r="U18" s="74"/>
      <c r="V18" s="74"/>
      <c r="W18" s="75"/>
      <c r="X18" s="13" t="str">
        <f>IF(②市民駅伝入力シート!M27="","",②市民駅伝入力シート!M27)</f>
        <v/>
      </c>
      <c r="Y18" s="73" t="str">
        <f>IF(②市民駅伝入力シート!L27="","",②市民駅伝入力シート!L27)</f>
        <v/>
      </c>
      <c r="Z18" s="75"/>
      <c r="AA18" s="13" t="str">
        <f t="shared" si="2"/>
        <v/>
      </c>
      <c r="AB18" s="20" t="s">
        <v>49</v>
      </c>
      <c r="AC18" s="73" t="str">
        <f>IF(②市民駅伝入力シート!N27="","",②市民駅伝入力シート!N27)</f>
        <v/>
      </c>
      <c r="AD18" s="74"/>
      <c r="AE18" s="74"/>
      <c r="AF18" s="75"/>
      <c r="AG18" s="13" t="str">
        <f>IF(②市民駅伝入力シート!P27="","",②市民駅伝入力シート!P27)</f>
        <v/>
      </c>
      <c r="AH18" s="73" t="str">
        <f>IF(②市民駅伝入力シート!O27="","",②市民駅伝入力シート!O27)</f>
        <v/>
      </c>
      <c r="AI18" s="75"/>
      <c r="AJ18" s="13" t="str">
        <f t="shared" si="3"/>
        <v/>
      </c>
    </row>
    <row r="19" spans="1:36" ht="45.15" customHeight="1">
      <c r="A19" s="20" t="s">
        <v>76</v>
      </c>
      <c r="B19" s="73" t="str">
        <f>IF(②市民駅伝入力シート!E28="","",②市民駅伝入力シート!E28)</f>
        <v/>
      </c>
      <c r="C19" s="74"/>
      <c r="D19" s="74"/>
      <c r="E19" s="75"/>
      <c r="F19" s="13" t="str">
        <f>IF(②市民駅伝入力シート!G28="","",②市民駅伝入力シート!G28)</f>
        <v/>
      </c>
      <c r="G19" s="73" t="str">
        <f>IF(②市民駅伝入力シート!F28="","",②市民駅伝入力シート!F28)</f>
        <v/>
      </c>
      <c r="H19" s="75"/>
      <c r="I19" s="13" t="str">
        <f t="shared" ref="I19" si="4">IF(B19="","","良好")</f>
        <v/>
      </c>
      <c r="J19" s="20" t="s">
        <v>76</v>
      </c>
      <c r="K19" s="73" t="str">
        <f>IF(②市民駅伝入力シート!H28="","",②市民駅伝入力シート!H28)</f>
        <v/>
      </c>
      <c r="L19" s="74"/>
      <c r="M19" s="74"/>
      <c r="N19" s="75"/>
      <c r="O19" s="13" t="str">
        <f>IF(②市民駅伝入力シート!J28="","",②市民駅伝入力シート!J28)</f>
        <v/>
      </c>
      <c r="P19" s="73" t="str">
        <f>IF(②市民駅伝入力シート!I28="","",②市民駅伝入力シート!I28)</f>
        <v/>
      </c>
      <c r="Q19" s="75"/>
      <c r="R19" s="13" t="str">
        <f t="shared" ref="R19" si="5">IF(K19="","","良好")</f>
        <v/>
      </c>
      <c r="S19" s="20" t="s">
        <v>76</v>
      </c>
      <c r="T19" s="73" t="str">
        <f>IF(②市民駅伝入力シート!K28="","",②市民駅伝入力シート!K28)</f>
        <v/>
      </c>
      <c r="U19" s="74"/>
      <c r="V19" s="74"/>
      <c r="W19" s="75"/>
      <c r="X19" s="13" t="str">
        <f>IF(②市民駅伝入力シート!M28="","",②市民駅伝入力シート!M28)</f>
        <v/>
      </c>
      <c r="Y19" s="73" t="str">
        <f>IF(②市民駅伝入力シート!L28="","",②市民駅伝入力シート!L28)</f>
        <v/>
      </c>
      <c r="Z19" s="75"/>
      <c r="AA19" s="13" t="str">
        <f t="shared" ref="AA19" si="6">IF(T19="","","良好")</f>
        <v/>
      </c>
      <c r="AB19" s="20" t="s">
        <v>76</v>
      </c>
      <c r="AC19" s="73" t="str">
        <f>IF(②市民駅伝入力シート!N28="","",②市民駅伝入力シート!N28)</f>
        <v/>
      </c>
      <c r="AD19" s="74"/>
      <c r="AE19" s="74"/>
      <c r="AF19" s="75"/>
      <c r="AG19" s="13" t="str">
        <f>IF(②市民駅伝入力シート!P28="","",②市民駅伝入力シート!P28)</f>
        <v/>
      </c>
      <c r="AH19" s="73" t="str">
        <f>IF(②市民駅伝入力シート!O28="","",②市民駅伝入力シート!O28)</f>
        <v/>
      </c>
      <c r="AI19" s="75"/>
      <c r="AJ19" s="13" t="str">
        <f t="shared" ref="AJ19" si="7">IF(AC19="","","良好")</f>
        <v/>
      </c>
    </row>
    <row r="20" spans="1:36" ht="45.15" customHeight="1">
      <c r="A20" s="20" t="s">
        <v>81</v>
      </c>
      <c r="B20" s="73" t="str">
        <f>IF(②市民駅伝入力シート!E29="","",②市民駅伝入力シート!E29)</f>
        <v/>
      </c>
      <c r="C20" s="74"/>
      <c r="D20" s="74"/>
      <c r="E20" s="75"/>
      <c r="F20" s="13" t="str">
        <f>IF(②市民駅伝入力シート!G29="","",②市民駅伝入力シート!G29)</f>
        <v/>
      </c>
      <c r="G20" s="73" t="str">
        <f>IF(②市民駅伝入力シート!F29="","",②市民駅伝入力シート!F29)</f>
        <v/>
      </c>
      <c r="H20" s="75"/>
      <c r="I20" s="13" t="str">
        <f t="shared" ref="I20" si="8">IF(B20="","","良好")</f>
        <v/>
      </c>
      <c r="J20" s="20" t="s">
        <v>81</v>
      </c>
      <c r="K20" s="73" t="str">
        <f>IF(②市民駅伝入力シート!H29="","",②市民駅伝入力シート!H29)</f>
        <v/>
      </c>
      <c r="L20" s="74"/>
      <c r="M20" s="74"/>
      <c r="N20" s="75"/>
      <c r="O20" s="13" t="str">
        <f>IF(②市民駅伝入力シート!J29="","",②市民駅伝入力シート!J29)</f>
        <v/>
      </c>
      <c r="P20" s="73" t="str">
        <f>IF(②市民駅伝入力シート!I29="","",②市民駅伝入力シート!I29)</f>
        <v/>
      </c>
      <c r="Q20" s="75"/>
      <c r="R20" s="13" t="str">
        <f t="shared" ref="R20" si="9">IF(K20="","","良好")</f>
        <v/>
      </c>
      <c r="S20" s="20" t="s">
        <v>81</v>
      </c>
      <c r="T20" s="73" t="str">
        <f>IF(②市民駅伝入力シート!K29="","",②市民駅伝入力シート!K29)</f>
        <v/>
      </c>
      <c r="U20" s="74"/>
      <c r="V20" s="74"/>
      <c r="W20" s="75"/>
      <c r="X20" s="13" t="str">
        <f>IF(②市民駅伝入力シート!M29="","",②市民駅伝入力シート!M29)</f>
        <v/>
      </c>
      <c r="Y20" s="73" t="str">
        <f>IF(②市民駅伝入力シート!L29="","",②市民駅伝入力シート!L29)</f>
        <v/>
      </c>
      <c r="Z20" s="75"/>
      <c r="AA20" s="13" t="str">
        <f t="shared" ref="AA20" si="10">IF(T20="","","良好")</f>
        <v/>
      </c>
      <c r="AB20" s="20" t="s">
        <v>81</v>
      </c>
      <c r="AC20" s="73" t="str">
        <f>IF(②市民駅伝入力シート!N29="","",②市民駅伝入力シート!N29)</f>
        <v/>
      </c>
      <c r="AD20" s="74"/>
      <c r="AE20" s="74"/>
      <c r="AF20" s="75"/>
      <c r="AG20" s="13" t="str">
        <f>IF(②市民駅伝入力シート!P29="","",②市民駅伝入力シート!P29)</f>
        <v/>
      </c>
      <c r="AH20" s="73" t="str">
        <f>IF(②市民駅伝入力シート!O29="","",②市民駅伝入力シート!O29)</f>
        <v/>
      </c>
      <c r="AI20" s="75"/>
      <c r="AJ20" s="13" t="str">
        <f t="shared" ref="AJ20" si="11">IF(AC20="","","良好")</f>
        <v/>
      </c>
    </row>
    <row r="21" spans="1:36" ht="30" customHeight="1">
      <c r="A21" s="11" t="s">
        <v>0</v>
      </c>
      <c r="B21" s="24">
        <f>①はじめに!C2</f>
        <v>45</v>
      </c>
      <c r="C21" s="11" t="s">
        <v>1</v>
      </c>
      <c r="D21" s="83" t="s">
        <v>50</v>
      </c>
      <c r="E21" s="83"/>
      <c r="F21" s="83"/>
      <c r="G21" s="83"/>
      <c r="H21" s="12" t="s">
        <v>51</v>
      </c>
      <c r="J21" s="11" t="s">
        <v>0</v>
      </c>
      <c r="K21" s="24">
        <f>B21</f>
        <v>45</v>
      </c>
      <c r="L21" s="11" t="s">
        <v>1</v>
      </c>
      <c r="M21" s="83" t="s">
        <v>50</v>
      </c>
      <c r="N21" s="83"/>
      <c r="O21" s="83"/>
      <c r="P21" s="83"/>
      <c r="Q21" s="12" t="s">
        <v>51</v>
      </c>
      <c r="S21" s="11" t="s">
        <v>0</v>
      </c>
      <c r="T21" s="24">
        <f>B21</f>
        <v>45</v>
      </c>
      <c r="U21" s="11" t="s">
        <v>1</v>
      </c>
      <c r="V21" s="83" t="s">
        <v>50</v>
      </c>
      <c r="W21" s="83"/>
      <c r="X21" s="83"/>
      <c r="Y21" s="83"/>
      <c r="Z21" s="12" t="s">
        <v>51</v>
      </c>
      <c r="AB21" s="11" t="s">
        <v>0</v>
      </c>
      <c r="AC21" s="24">
        <f>B21</f>
        <v>45</v>
      </c>
      <c r="AD21" s="11" t="s">
        <v>1</v>
      </c>
      <c r="AE21" s="83" t="s">
        <v>50</v>
      </c>
      <c r="AF21" s="83"/>
      <c r="AG21" s="83"/>
      <c r="AH21" s="83"/>
      <c r="AI21" s="12" t="s">
        <v>51</v>
      </c>
    </row>
    <row r="22" spans="1:36" ht="30" customHeight="1">
      <c r="A22" s="11" t="s">
        <v>3</v>
      </c>
      <c r="B22" s="15">
        <f>$B$2</f>
        <v>7</v>
      </c>
      <c r="C22" s="11" t="s">
        <v>4</v>
      </c>
      <c r="D22" s="88" t="s">
        <v>52</v>
      </c>
      <c r="E22" s="87"/>
      <c r="F22" s="87"/>
      <c r="G22" s="87"/>
      <c r="H22" s="12" t="s">
        <v>53</v>
      </c>
      <c r="J22" s="11" t="s">
        <v>3</v>
      </c>
      <c r="K22" s="15">
        <f>$B$2</f>
        <v>7</v>
      </c>
      <c r="L22" s="11" t="s">
        <v>4</v>
      </c>
      <c r="M22" s="88" t="s">
        <v>52</v>
      </c>
      <c r="N22" s="87"/>
      <c r="O22" s="87"/>
      <c r="P22" s="87"/>
      <c r="Q22" s="12" t="s">
        <v>53</v>
      </c>
      <c r="S22" s="11" t="s">
        <v>3</v>
      </c>
      <c r="T22" s="15">
        <f>$B$2</f>
        <v>7</v>
      </c>
      <c r="U22" s="11" t="s">
        <v>4</v>
      </c>
      <c r="V22" s="88" t="s">
        <v>52</v>
      </c>
      <c r="W22" s="87"/>
      <c r="X22" s="87"/>
      <c r="Y22" s="87"/>
      <c r="Z22" s="12" t="s">
        <v>53</v>
      </c>
      <c r="AB22" s="11" t="s">
        <v>3</v>
      </c>
      <c r="AC22" s="15">
        <f>$B$2</f>
        <v>7</v>
      </c>
      <c r="AD22" s="11" t="s">
        <v>4</v>
      </c>
      <c r="AE22" s="88" t="s">
        <v>52</v>
      </c>
      <c r="AF22" s="87"/>
      <c r="AG22" s="87"/>
      <c r="AH22" s="87"/>
      <c r="AI22" s="12" t="s">
        <v>53</v>
      </c>
    </row>
    <row r="23" spans="1:36" ht="30" customHeight="1"/>
    <row r="24" spans="1:36" ht="30" customHeight="1">
      <c r="A24" s="83" t="s">
        <v>73</v>
      </c>
      <c r="B24" s="83"/>
      <c r="C24" s="83"/>
      <c r="D24" s="83"/>
      <c r="E24" s="83"/>
      <c r="F24" s="83"/>
      <c r="G24" s="84"/>
      <c r="H24" s="18">
        <f>②市民駅伝入力シート!C31</f>
        <v>0</v>
      </c>
      <c r="J24" s="83" t="s">
        <v>73</v>
      </c>
      <c r="K24" s="83"/>
      <c r="L24" s="83"/>
      <c r="M24" s="83"/>
      <c r="N24" s="83"/>
      <c r="O24" s="83"/>
      <c r="P24" s="84"/>
      <c r="Q24" s="18">
        <f>②市民駅伝入力シート!F31</f>
        <v>0</v>
      </c>
      <c r="S24" s="83" t="s">
        <v>73</v>
      </c>
      <c r="T24" s="83"/>
      <c r="U24" s="83"/>
      <c r="V24" s="83"/>
      <c r="W24" s="83"/>
      <c r="X24" s="83"/>
      <c r="Y24" s="84"/>
      <c r="Z24" s="18">
        <f>②市民駅伝入力シート!I31</f>
        <v>0</v>
      </c>
      <c r="AB24" s="83" t="s">
        <v>73</v>
      </c>
      <c r="AC24" s="83"/>
      <c r="AD24" s="83"/>
      <c r="AE24" s="83"/>
      <c r="AF24" s="83"/>
      <c r="AG24" s="83"/>
      <c r="AH24" s="84"/>
      <c r="AI24" s="18">
        <f>②市民駅伝入力シート!L31</f>
        <v>0</v>
      </c>
    </row>
    <row r="25" spans="1:36" ht="30" customHeight="1"/>
    <row r="26" spans="1:36" ht="33.75" customHeight="1">
      <c r="A26" s="11" t="s">
        <v>54</v>
      </c>
      <c r="B26" s="85">
        <f>①はじめに!D5</f>
        <v>0</v>
      </c>
      <c r="C26" s="86"/>
      <c r="D26" s="23" t="str">
        <f>IF(②市民駅伝入力シート!D33="","",②市民駅伝入力シート!D33)</f>
        <v/>
      </c>
      <c r="F26" s="11" t="s">
        <v>7</v>
      </c>
      <c r="G26" s="77" t="str">
        <f>IF(①はじめに!$H$5="","",①はじめに!$H$5)</f>
        <v/>
      </c>
      <c r="H26" s="78"/>
      <c r="I26" s="14"/>
      <c r="J26" s="11" t="s">
        <v>54</v>
      </c>
      <c r="K26" s="85">
        <f>B26</f>
        <v>0</v>
      </c>
      <c r="L26" s="86"/>
      <c r="M26" s="23" t="str">
        <f>IF(②市民駅伝入力シート!G33="","",②市民駅伝入力シート!G33)</f>
        <v/>
      </c>
      <c r="O26" s="11" t="s">
        <v>7</v>
      </c>
      <c r="P26" s="77" t="str">
        <f>G26</f>
        <v/>
      </c>
      <c r="Q26" s="78"/>
      <c r="R26" s="14"/>
      <c r="S26" s="11" t="s">
        <v>54</v>
      </c>
      <c r="T26" s="85">
        <f>K26</f>
        <v>0</v>
      </c>
      <c r="U26" s="86"/>
      <c r="V26" s="23" t="str">
        <f>IF(②市民駅伝入力シート!J33="","",②市民駅伝入力シート!J33)</f>
        <v/>
      </c>
      <c r="X26" s="11" t="s">
        <v>7</v>
      </c>
      <c r="Y26" s="77" t="str">
        <f>P26</f>
        <v/>
      </c>
      <c r="Z26" s="78"/>
      <c r="AA26" s="14"/>
      <c r="AB26" s="11" t="s">
        <v>54</v>
      </c>
      <c r="AC26" s="85">
        <f>T26</f>
        <v>0</v>
      </c>
      <c r="AD26" s="86"/>
      <c r="AE26" s="23" t="str">
        <f>IF(②市民駅伝入力シート!M33="","",②市民駅伝入力シート!M33)</f>
        <v/>
      </c>
      <c r="AG26" s="11" t="s">
        <v>7</v>
      </c>
      <c r="AH26" s="77" t="str">
        <f>Y26</f>
        <v/>
      </c>
      <c r="AI26" s="78"/>
      <c r="AJ26" s="14"/>
    </row>
    <row r="27" spans="1:36" ht="33.75" customHeight="1">
      <c r="A27" s="11" t="s">
        <v>56</v>
      </c>
      <c r="B27" s="76" t="e">
        <f>VLOOKUP(H24,②市民駅伝入力シート!G5:I14,2,FALSE)</f>
        <v>#N/A</v>
      </c>
      <c r="C27" s="76"/>
      <c r="D27" s="76"/>
      <c r="F27" s="11" t="s">
        <v>57</v>
      </c>
      <c r="G27" s="77">
        <f>①はじめに!H6</f>
        <v>0</v>
      </c>
      <c r="H27" s="78"/>
      <c r="I27" s="14" t="s">
        <v>55</v>
      </c>
      <c r="J27" s="11" t="s">
        <v>56</v>
      </c>
      <c r="K27" s="76" t="e">
        <f>VLOOKUP(Q24,②市民駅伝入力シート!G5:I14,2,FALSE)</f>
        <v>#N/A</v>
      </c>
      <c r="L27" s="76"/>
      <c r="M27" s="76"/>
      <c r="O27" s="11" t="s">
        <v>57</v>
      </c>
      <c r="P27" s="77">
        <f>G27</f>
        <v>0</v>
      </c>
      <c r="Q27" s="78"/>
      <c r="R27" s="14" t="s">
        <v>55</v>
      </c>
      <c r="S27" s="11" t="s">
        <v>56</v>
      </c>
      <c r="T27" s="76" t="e">
        <f>VLOOKUP(Z24,②市民駅伝入力シート!G5:I14,2,FALSE)</f>
        <v>#N/A</v>
      </c>
      <c r="U27" s="76"/>
      <c r="V27" s="76"/>
      <c r="X27" s="11" t="s">
        <v>57</v>
      </c>
      <c r="Y27" s="77">
        <f>P27</f>
        <v>0</v>
      </c>
      <c r="Z27" s="78"/>
      <c r="AA27" s="14" t="s">
        <v>55</v>
      </c>
      <c r="AB27" s="11" t="s">
        <v>56</v>
      </c>
      <c r="AC27" s="76" t="e">
        <f>VLOOKUP(AI24,②市民駅伝入力シート!G5:I14,2,FALSE)</f>
        <v>#N/A</v>
      </c>
      <c r="AD27" s="76"/>
      <c r="AE27" s="76"/>
      <c r="AG27" s="11" t="s">
        <v>57</v>
      </c>
      <c r="AH27" s="77">
        <f>Y27</f>
        <v>0</v>
      </c>
      <c r="AI27" s="78"/>
      <c r="AJ27" s="14" t="s">
        <v>55</v>
      </c>
    </row>
    <row r="28" spans="1:36" ht="33.75" customHeight="1">
      <c r="A28" s="11" t="s">
        <v>58</v>
      </c>
      <c r="B28" s="76">
        <f>①はじめに!D7</f>
        <v>0</v>
      </c>
      <c r="C28" s="76"/>
      <c r="D28" s="76"/>
      <c r="F28" s="11" t="s">
        <v>59</v>
      </c>
      <c r="G28" s="77">
        <f>①はじめに!D8</f>
        <v>0</v>
      </c>
      <c r="H28" s="78"/>
      <c r="I28" s="79"/>
      <c r="J28" s="11" t="s">
        <v>58</v>
      </c>
      <c r="K28" s="77">
        <f>B28</f>
        <v>0</v>
      </c>
      <c r="L28" s="78"/>
      <c r="M28" s="79"/>
      <c r="O28" s="11" t="s">
        <v>59</v>
      </c>
      <c r="P28" s="77">
        <f>G28</f>
        <v>0</v>
      </c>
      <c r="Q28" s="78"/>
      <c r="R28" s="79"/>
      <c r="S28" s="11" t="s">
        <v>58</v>
      </c>
      <c r="T28" s="77">
        <f>K28</f>
        <v>0</v>
      </c>
      <c r="U28" s="78"/>
      <c r="V28" s="79"/>
      <c r="X28" s="11" t="s">
        <v>59</v>
      </c>
      <c r="Y28" s="77">
        <f>P28</f>
        <v>0</v>
      </c>
      <c r="Z28" s="78"/>
      <c r="AA28" s="79"/>
      <c r="AB28" s="11" t="s">
        <v>58</v>
      </c>
      <c r="AC28" s="77">
        <f>T28</f>
        <v>0</v>
      </c>
      <c r="AD28" s="78"/>
      <c r="AE28" s="79"/>
      <c r="AG28" s="11" t="s">
        <v>59</v>
      </c>
      <c r="AH28" s="77">
        <f>Y28</f>
        <v>0</v>
      </c>
      <c r="AI28" s="78"/>
      <c r="AJ28" s="79"/>
    </row>
    <row r="29" spans="1:36" ht="33.75" customHeight="1">
      <c r="A29" s="11" t="s">
        <v>14</v>
      </c>
      <c r="B29" s="76">
        <f>①はじめに!H7</f>
        <v>0</v>
      </c>
      <c r="C29" s="76"/>
      <c r="D29" s="76"/>
      <c r="F29" s="11" t="s">
        <v>17</v>
      </c>
      <c r="G29" s="77" t="str">
        <f>IF(①はじめに!H8="","",①はじめに!H8)</f>
        <v/>
      </c>
      <c r="H29" s="78"/>
      <c r="I29" s="79"/>
      <c r="J29" s="11" t="s">
        <v>14</v>
      </c>
      <c r="K29" s="77">
        <f>B29</f>
        <v>0</v>
      </c>
      <c r="L29" s="78"/>
      <c r="M29" s="79"/>
      <c r="O29" s="11" t="s">
        <v>17</v>
      </c>
      <c r="P29" s="77" t="str">
        <f>G29</f>
        <v/>
      </c>
      <c r="Q29" s="78"/>
      <c r="R29" s="79"/>
      <c r="S29" s="11" t="s">
        <v>14</v>
      </c>
      <c r="T29" s="77">
        <f>K29</f>
        <v>0</v>
      </c>
      <c r="U29" s="78"/>
      <c r="V29" s="79"/>
      <c r="X29" s="11" t="s">
        <v>17</v>
      </c>
      <c r="Y29" s="77" t="str">
        <f>P29</f>
        <v/>
      </c>
      <c r="Z29" s="78"/>
      <c r="AA29" s="79"/>
      <c r="AB29" s="11" t="s">
        <v>14</v>
      </c>
      <c r="AC29" s="77">
        <f>T29</f>
        <v>0</v>
      </c>
      <c r="AD29" s="78"/>
      <c r="AE29" s="79"/>
      <c r="AG29" s="11" t="s">
        <v>17</v>
      </c>
      <c r="AH29" s="77" t="str">
        <f>Y29</f>
        <v/>
      </c>
      <c r="AI29" s="78"/>
      <c r="AJ29" s="79"/>
    </row>
    <row r="30" spans="1:36" ht="30" customHeight="1"/>
    <row r="31" spans="1:36" ht="45.15" customHeight="1">
      <c r="A31" s="20" t="s">
        <v>38</v>
      </c>
      <c r="B31" s="80" t="s">
        <v>39</v>
      </c>
      <c r="C31" s="81"/>
      <c r="D31" s="81"/>
      <c r="E31" s="82"/>
      <c r="F31" s="20" t="s">
        <v>41</v>
      </c>
      <c r="G31" s="80" t="s">
        <v>60</v>
      </c>
      <c r="H31" s="82"/>
      <c r="I31" s="20" t="s">
        <v>61</v>
      </c>
      <c r="J31" s="20" t="s">
        <v>38</v>
      </c>
      <c r="K31" s="80" t="s">
        <v>39</v>
      </c>
      <c r="L31" s="81"/>
      <c r="M31" s="81"/>
      <c r="N31" s="82"/>
      <c r="O31" s="20" t="s">
        <v>41</v>
      </c>
      <c r="P31" s="80" t="s">
        <v>60</v>
      </c>
      <c r="Q31" s="82"/>
      <c r="R31" s="20" t="s">
        <v>61</v>
      </c>
      <c r="S31" s="20" t="s">
        <v>38</v>
      </c>
      <c r="T31" s="80" t="s">
        <v>39</v>
      </c>
      <c r="U31" s="81"/>
      <c r="V31" s="81"/>
      <c r="W31" s="82"/>
      <c r="X31" s="20" t="s">
        <v>41</v>
      </c>
      <c r="Y31" s="80" t="s">
        <v>60</v>
      </c>
      <c r="Z31" s="82"/>
      <c r="AA31" s="20" t="s">
        <v>61</v>
      </c>
      <c r="AB31" s="20" t="s">
        <v>38</v>
      </c>
      <c r="AC31" s="80" t="s">
        <v>39</v>
      </c>
      <c r="AD31" s="81"/>
      <c r="AE31" s="81"/>
      <c r="AF31" s="82"/>
      <c r="AG31" s="20" t="s">
        <v>41</v>
      </c>
      <c r="AH31" s="80" t="s">
        <v>60</v>
      </c>
      <c r="AI31" s="82"/>
      <c r="AJ31" s="20" t="s">
        <v>61</v>
      </c>
    </row>
    <row r="32" spans="1:36" ht="45.15" customHeight="1">
      <c r="A32" s="21">
        <v>1</v>
      </c>
      <c r="B32" s="73" t="str">
        <f>IF(②市民駅伝入力シート!B35="","",②市民駅伝入力シート!B35)</f>
        <v/>
      </c>
      <c r="C32" s="74"/>
      <c r="D32" s="74"/>
      <c r="E32" s="75"/>
      <c r="F32" s="13" t="str">
        <f>IF(②市民駅伝入力シート!D35="","",②市民駅伝入力シート!D35)</f>
        <v/>
      </c>
      <c r="G32" s="73" t="str">
        <f>IF(②市民駅伝入力シート!C35="","",②市民駅伝入力シート!C35)</f>
        <v/>
      </c>
      <c r="H32" s="75"/>
      <c r="I32" s="13" t="str">
        <f>IF(B32="","","良好")</f>
        <v/>
      </c>
      <c r="J32" s="21">
        <v>1</v>
      </c>
      <c r="K32" s="73" t="str">
        <f>IF(②市民駅伝入力シート!E35="","",②市民駅伝入力シート!E35)</f>
        <v/>
      </c>
      <c r="L32" s="74"/>
      <c r="M32" s="74"/>
      <c r="N32" s="75"/>
      <c r="O32" s="13" t="str">
        <f>IF(②市民駅伝入力シート!G35="","",②市民駅伝入力シート!G35)</f>
        <v/>
      </c>
      <c r="P32" s="73" t="str">
        <f>IF(②市民駅伝入力シート!F35="","",②市民駅伝入力シート!F35)</f>
        <v/>
      </c>
      <c r="Q32" s="75"/>
      <c r="R32" s="13" t="str">
        <f>IF(K32="","","良好")</f>
        <v/>
      </c>
      <c r="S32" s="21">
        <v>1</v>
      </c>
      <c r="T32" s="73" t="str">
        <f>IF(②市民駅伝入力シート!H35="","",②市民駅伝入力シート!H35)</f>
        <v/>
      </c>
      <c r="U32" s="74"/>
      <c r="V32" s="74"/>
      <c r="W32" s="75"/>
      <c r="X32" s="13" t="str">
        <f>IF(②市民駅伝入力シート!J35="","",②市民駅伝入力シート!J35)</f>
        <v/>
      </c>
      <c r="Y32" s="73" t="str">
        <f>IF(②市民駅伝入力シート!I35="","",②市民駅伝入力シート!I35)</f>
        <v/>
      </c>
      <c r="Z32" s="75"/>
      <c r="AA32" s="13" t="str">
        <f>IF(T32="","","良好")</f>
        <v/>
      </c>
      <c r="AB32" s="21">
        <v>1</v>
      </c>
      <c r="AC32" s="73" t="str">
        <f>IF(②市民駅伝入力シート!K35="","",②市民駅伝入力シート!K35)</f>
        <v/>
      </c>
      <c r="AD32" s="74"/>
      <c r="AE32" s="74"/>
      <c r="AF32" s="75"/>
      <c r="AG32" s="13" t="str">
        <f>IF(②市民駅伝入力シート!M35="","",②市民駅伝入力シート!M35)</f>
        <v/>
      </c>
      <c r="AH32" s="73" t="str">
        <f>IF(②市民駅伝入力シート!L35="","",②市民駅伝入力シート!L35)</f>
        <v/>
      </c>
      <c r="AI32" s="75"/>
      <c r="AJ32" s="13" t="str">
        <f>IF(AC32="","","良好")</f>
        <v/>
      </c>
    </row>
    <row r="33" spans="1:36" ht="45.15" customHeight="1">
      <c r="A33" s="21">
        <v>2</v>
      </c>
      <c r="B33" s="73" t="str">
        <f>IF(②市民駅伝入力シート!B36="","",②市民駅伝入力シート!B36)</f>
        <v/>
      </c>
      <c r="C33" s="74"/>
      <c r="D33" s="74"/>
      <c r="E33" s="75"/>
      <c r="F33" s="13" t="str">
        <f>IF(②市民駅伝入力シート!D36="","",②市民駅伝入力シート!D36)</f>
        <v/>
      </c>
      <c r="G33" s="73" t="str">
        <f>IF(②市民駅伝入力シート!C36="","",②市民駅伝入力シート!C36)</f>
        <v/>
      </c>
      <c r="H33" s="75"/>
      <c r="I33" s="13" t="str">
        <f t="shared" ref="I33:I38" si="12">IF(B33="","","良好")</f>
        <v/>
      </c>
      <c r="J33" s="21">
        <v>2</v>
      </c>
      <c r="K33" s="73" t="str">
        <f>IF(②市民駅伝入力シート!E36="","",②市民駅伝入力シート!E36)</f>
        <v/>
      </c>
      <c r="L33" s="74"/>
      <c r="M33" s="74"/>
      <c r="N33" s="75"/>
      <c r="O33" s="13" t="str">
        <f>IF(②市民駅伝入力シート!G36="","",②市民駅伝入力シート!G36)</f>
        <v/>
      </c>
      <c r="P33" s="73" t="str">
        <f>IF(②市民駅伝入力シート!F36="","",②市民駅伝入力シート!F36)</f>
        <v/>
      </c>
      <c r="Q33" s="75"/>
      <c r="R33" s="13" t="str">
        <f t="shared" ref="R33:R38" si="13">IF(K33="","","良好")</f>
        <v/>
      </c>
      <c r="S33" s="21">
        <v>2</v>
      </c>
      <c r="T33" s="73" t="str">
        <f>IF(②市民駅伝入力シート!H36="","",②市民駅伝入力シート!H36)</f>
        <v/>
      </c>
      <c r="U33" s="74"/>
      <c r="V33" s="74"/>
      <c r="W33" s="75"/>
      <c r="X33" s="13" t="str">
        <f>IF(②市民駅伝入力シート!J36="","",②市民駅伝入力シート!J36)</f>
        <v/>
      </c>
      <c r="Y33" s="73" t="str">
        <f>IF(②市民駅伝入力シート!I36="","",②市民駅伝入力シート!I36)</f>
        <v/>
      </c>
      <c r="Z33" s="75"/>
      <c r="AA33" s="13" t="str">
        <f t="shared" ref="AA33:AA38" si="14">IF(T33="","","良好")</f>
        <v/>
      </c>
      <c r="AB33" s="21">
        <v>2</v>
      </c>
      <c r="AC33" s="73" t="str">
        <f>IF(②市民駅伝入力シート!K36="","",②市民駅伝入力シート!K36)</f>
        <v/>
      </c>
      <c r="AD33" s="74"/>
      <c r="AE33" s="74"/>
      <c r="AF33" s="75"/>
      <c r="AG33" s="13" t="str">
        <f>IF(②市民駅伝入力シート!M36="","",②市民駅伝入力シート!M36)</f>
        <v/>
      </c>
      <c r="AH33" s="73" t="str">
        <f>IF(②市民駅伝入力シート!L36="","",②市民駅伝入力シート!L36)</f>
        <v/>
      </c>
      <c r="AI33" s="75"/>
      <c r="AJ33" s="13" t="str">
        <f t="shared" ref="AJ33:AJ38" si="15">IF(AC33="","","良好")</f>
        <v/>
      </c>
    </row>
    <row r="34" spans="1:36" ht="45.15" customHeight="1">
      <c r="A34" s="21">
        <v>3</v>
      </c>
      <c r="B34" s="73" t="str">
        <f>IF(②市民駅伝入力シート!B37="","",②市民駅伝入力シート!B37)</f>
        <v/>
      </c>
      <c r="C34" s="74"/>
      <c r="D34" s="74"/>
      <c r="E34" s="75"/>
      <c r="F34" s="13" t="str">
        <f>IF(②市民駅伝入力シート!D37="","",②市民駅伝入力シート!D37)</f>
        <v/>
      </c>
      <c r="G34" s="73" t="str">
        <f>IF(②市民駅伝入力シート!C37="","",②市民駅伝入力シート!C37)</f>
        <v/>
      </c>
      <c r="H34" s="75"/>
      <c r="I34" s="13" t="str">
        <f t="shared" si="12"/>
        <v/>
      </c>
      <c r="J34" s="21">
        <v>3</v>
      </c>
      <c r="K34" s="73" t="str">
        <f>IF(②市民駅伝入力シート!E37="","",②市民駅伝入力シート!E37)</f>
        <v/>
      </c>
      <c r="L34" s="74"/>
      <c r="M34" s="74"/>
      <c r="N34" s="75"/>
      <c r="O34" s="13" t="str">
        <f>IF(②市民駅伝入力シート!G37="","",②市民駅伝入力シート!G37)</f>
        <v/>
      </c>
      <c r="P34" s="73" t="str">
        <f>IF(②市民駅伝入力シート!F37="","",②市民駅伝入力シート!F37)</f>
        <v/>
      </c>
      <c r="Q34" s="75"/>
      <c r="R34" s="13" t="str">
        <f t="shared" si="13"/>
        <v/>
      </c>
      <c r="S34" s="21">
        <v>3</v>
      </c>
      <c r="T34" s="73" t="str">
        <f>IF(②市民駅伝入力シート!H37="","",②市民駅伝入力シート!H37)</f>
        <v/>
      </c>
      <c r="U34" s="74"/>
      <c r="V34" s="74"/>
      <c r="W34" s="75"/>
      <c r="X34" s="13" t="str">
        <f>IF(②市民駅伝入力シート!J37="","",②市民駅伝入力シート!J37)</f>
        <v/>
      </c>
      <c r="Y34" s="73" t="str">
        <f>IF(②市民駅伝入力シート!I37="","",②市民駅伝入力シート!I37)</f>
        <v/>
      </c>
      <c r="Z34" s="75"/>
      <c r="AA34" s="13" t="str">
        <f t="shared" si="14"/>
        <v/>
      </c>
      <c r="AB34" s="21">
        <v>3</v>
      </c>
      <c r="AC34" s="73" t="str">
        <f>IF(②市民駅伝入力シート!K37="","",②市民駅伝入力シート!K37)</f>
        <v/>
      </c>
      <c r="AD34" s="74"/>
      <c r="AE34" s="74"/>
      <c r="AF34" s="75"/>
      <c r="AG34" s="13" t="str">
        <f>IF(②市民駅伝入力シート!M37="","",②市民駅伝入力シート!M37)</f>
        <v/>
      </c>
      <c r="AH34" s="73" t="str">
        <f>IF(②市民駅伝入力シート!L37="","",②市民駅伝入力シート!L37)</f>
        <v/>
      </c>
      <c r="AI34" s="75"/>
      <c r="AJ34" s="13" t="str">
        <f t="shared" si="15"/>
        <v/>
      </c>
    </row>
    <row r="35" spans="1:36" ht="45.15" customHeight="1">
      <c r="A35" s="21">
        <v>4</v>
      </c>
      <c r="B35" s="73" t="str">
        <f>IF(②市民駅伝入力シート!B38="","",②市民駅伝入力シート!B38)</f>
        <v/>
      </c>
      <c r="C35" s="74"/>
      <c r="D35" s="74"/>
      <c r="E35" s="75"/>
      <c r="F35" s="13" t="str">
        <f>IF(②市民駅伝入力シート!D38="","",②市民駅伝入力シート!D38)</f>
        <v/>
      </c>
      <c r="G35" s="73" t="str">
        <f>IF(②市民駅伝入力シート!C38="","",②市民駅伝入力シート!C38)</f>
        <v/>
      </c>
      <c r="H35" s="75"/>
      <c r="I35" s="13" t="str">
        <f t="shared" si="12"/>
        <v/>
      </c>
      <c r="J35" s="21">
        <v>4</v>
      </c>
      <c r="K35" s="73" t="str">
        <f>IF(②市民駅伝入力シート!E38="","",②市民駅伝入力シート!E38)</f>
        <v/>
      </c>
      <c r="L35" s="74"/>
      <c r="M35" s="74"/>
      <c r="N35" s="75"/>
      <c r="O35" s="13" t="str">
        <f>IF(②市民駅伝入力シート!G38="","",②市民駅伝入力シート!G38)</f>
        <v/>
      </c>
      <c r="P35" s="73" t="str">
        <f>IF(②市民駅伝入力シート!F38="","",②市民駅伝入力シート!F38)</f>
        <v/>
      </c>
      <c r="Q35" s="75"/>
      <c r="R35" s="13" t="str">
        <f t="shared" si="13"/>
        <v/>
      </c>
      <c r="S35" s="21">
        <v>4</v>
      </c>
      <c r="T35" s="73" t="str">
        <f>IF(②市民駅伝入力シート!H38="","",②市民駅伝入力シート!H38)</f>
        <v/>
      </c>
      <c r="U35" s="74"/>
      <c r="V35" s="74"/>
      <c r="W35" s="75"/>
      <c r="X35" s="13" t="str">
        <f>IF(②市民駅伝入力シート!J38="","",②市民駅伝入力シート!J38)</f>
        <v/>
      </c>
      <c r="Y35" s="73" t="str">
        <f>IF(②市民駅伝入力シート!I38="","",②市民駅伝入力シート!I38)</f>
        <v/>
      </c>
      <c r="Z35" s="75"/>
      <c r="AA35" s="13" t="str">
        <f t="shared" si="14"/>
        <v/>
      </c>
      <c r="AB35" s="21">
        <v>4</v>
      </c>
      <c r="AC35" s="73" t="str">
        <f>IF(②市民駅伝入力シート!K38="","",②市民駅伝入力シート!K38)</f>
        <v/>
      </c>
      <c r="AD35" s="74"/>
      <c r="AE35" s="74"/>
      <c r="AF35" s="75"/>
      <c r="AG35" s="13" t="str">
        <f>IF(②市民駅伝入力シート!M38="","",②市民駅伝入力シート!M38)</f>
        <v/>
      </c>
      <c r="AH35" s="73" t="str">
        <f>IF(②市民駅伝入力シート!L38="","",②市民駅伝入力シート!L38)</f>
        <v/>
      </c>
      <c r="AI35" s="75"/>
      <c r="AJ35" s="13" t="str">
        <f t="shared" si="15"/>
        <v/>
      </c>
    </row>
    <row r="36" spans="1:36" ht="45.15" customHeight="1">
      <c r="A36" s="21">
        <v>5</v>
      </c>
      <c r="B36" s="73" t="str">
        <f>IF(②市民駅伝入力シート!B39="","",②市民駅伝入力シート!B39)</f>
        <v/>
      </c>
      <c r="C36" s="74"/>
      <c r="D36" s="74"/>
      <c r="E36" s="75"/>
      <c r="F36" s="13" t="str">
        <f>IF(②市民駅伝入力シート!D39="","",②市民駅伝入力シート!D39)</f>
        <v/>
      </c>
      <c r="G36" s="73" t="str">
        <f>IF(②市民駅伝入力シート!C39="","",②市民駅伝入力シート!C39)</f>
        <v/>
      </c>
      <c r="H36" s="75"/>
      <c r="I36" s="13" t="str">
        <f t="shared" si="12"/>
        <v/>
      </c>
      <c r="J36" s="21">
        <v>5</v>
      </c>
      <c r="K36" s="73" t="str">
        <f>IF(②市民駅伝入力シート!E39="","",②市民駅伝入力シート!E39)</f>
        <v/>
      </c>
      <c r="L36" s="74"/>
      <c r="M36" s="74"/>
      <c r="N36" s="75"/>
      <c r="O36" s="13" t="str">
        <f>IF(②市民駅伝入力シート!G39="","",②市民駅伝入力シート!G39)</f>
        <v/>
      </c>
      <c r="P36" s="73" t="str">
        <f>IF(②市民駅伝入力シート!F39="","",②市民駅伝入力シート!F39)</f>
        <v/>
      </c>
      <c r="Q36" s="75"/>
      <c r="R36" s="13" t="str">
        <f t="shared" si="13"/>
        <v/>
      </c>
      <c r="S36" s="21">
        <v>5</v>
      </c>
      <c r="T36" s="73" t="str">
        <f>IF(②市民駅伝入力シート!H39="","",②市民駅伝入力シート!H39)</f>
        <v/>
      </c>
      <c r="U36" s="74"/>
      <c r="V36" s="74"/>
      <c r="W36" s="75"/>
      <c r="X36" s="13" t="str">
        <f>IF(②市民駅伝入力シート!J39="","",②市民駅伝入力シート!J39)</f>
        <v/>
      </c>
      <c r="Y36" s="73" t="str">
        <f>IF(②市民駅伝入力シート!I39="","",②市民駅伝入力シート!I39)</f>
        <v/>
      </c>
      <c r="Z36" s="75"/>
      <c r="AA36" s="13" t="str">
        <f t="shared" si="14"/>
        <v/>
      </c>
      <c r="AB36" s="21">
        <v>5</v>
      </c>
      <c r="AC36" s="73" t="str">
        <f>IF(②市民駅伝入力シート!K39="","",②市民駅伝入力シート!K39)</f>
        <v/>
      </c>
      <c r="AD36" s="74"/>
      <c r="AE36" s="74"/>
      <c r="AF36" s="75"/>
      <c r="AG36" s="13" t="str">
        <f>IF(②市民駅伝入力シート!M39="","",②市民駅伝入力シート!M39)</f>
        <v/>
      </c>
      <c r="AH36" s="73" t="str">
        <f>IF(②市民駅伝入力シート!L39="","",②市民駅伝入力シート!L39)</f>
        <v/>
      </c>
      <c r="AI36" s="75"/>
      <c r="AJ36" s="13" t="str">
        <f t="shared" si="15"/>
        <v/>
      </c>
    </row>
    <row r="37" spans="1:36" ht="45.15" customHeight="1">
      <c r="A37" s="20" t="s">
        <v>48</v>
      </c>
      <c r="B37" s="73" t="str">
        <f>IF(②市民駅伝入力シート!B40="","",②市民駅伝入力シート!B40)</f>
        <v/>
      </c>
      <c r="C37" s="74"/>
      <c r="D37" s="74"/>
      <c r="E37" s="75"/>
      <c r="F37" s="13" t="str">
        <f>IF(②市民駅伝入力シート!D40="","",②市民駅伝入力シート!D40)</f>
        <v/>
      </c>
      <c r="G37" s="73" t="str">
        <f>IF(②市民駅伝入力シート!C40="","",②市民駅伝入力シート!C40)</f>
        <v/>
      </c>
      <c r="H37" s="75"/>
      <c r="I37" s="13" t="str">
        <f t="shared" si="12"/>
        <v/>
      </c>
      <c r="J37" s="20" t="s">
        <v>48</v>
      </c>
      <c r="K37" s="73" t="str">
        <f>IF(②市民駅伝入力シート!E40="","",②市民駅伝入力シート!E40)</f>
        <v/>
      </c>
      <c r="L37" s="74"/>
      <c r="M37" s="74"/>
      <c r="N37" s="75"/>
      <c r="O37" s="13" t="str">
        <f>IF(②市民駅伝入力シート!G40="","",②市民駅伝入力シート!G40)</f>
        <v/>
      </c>
      <c r="P37" s="73" t="str">
        <f>IF(②市民駅伝入力シート!F40="","",②市民駅伝入力シート!F40)</f>
        <v/>
      </c>
      <c r="Q37" s="75"/>
      <c r="R37" s="13" t="str">
        <f t="shared" si="13"/>
        <v/>
      </c>
      <c r="S37" s="20" t="s">
        <v>48</v>
      </c>
      <c r="T37" s="73" t="str">
        <f>IF(②市民駅伝入力シート!H40="","",②市民駅伝入力シート!H40)</f>
        <v/>
      </c>
      <c r="U37" s="74"/>
      <c r="V37" s="74"/>
      <c r="W37" s="75"/>
      <c r="X37" s="13" t="str">
        <f>IF(②市民駅伝入力シート!J40="","",②市民駅伝入力シート!J40)</f>
        <v/>
      </c>
      <c r="Y37" s="73" t="str">
        <f>IF(②市民駅伝入力シート!I40="","",②市民駅伝入力シート!I40)</f>
        <v/>
      </c>
      <c r="Z37" s="75"/>
      <c r="AA37" s="13" t="str">
        <f t="shared" si="14"/>
        <v/>
      </c>
      <c r="AB37" s="20" t="s">
        <v>48</v>
      </c>
      <c r="AC37" s="73" t="str">
        <f>IF(②市民駅伝入力シート!K40="","",②市民駅伝入力シート!K40)</f>
        <v/>
      </c>
      <c r="AD37" s="74"/>
      <c r="AE37" s="74"/>
      <c r="AF37" s="75"/>
      <c r="AG37" s="13" t="str">
        <f>IF(②市民駅伝入力シート!M40="","",②市民駅伝入力シート!M40)</f>
        <v/>
      </c>
      <c r="AH37" s="73" t="str">
        <f>IF(②市民駅伝入力シート!L40="","",②市民駅伝入力シート!L40)</f>
        <v/>
      </c>
      <c r="AI37" s="75"/>
      <c r="AJ37" s="13" t="str">
        <f t="shared" si="15"/>
        <v/>
      </c>
    </row>
    <row r="38" spans="1:36" ht="45.15" customHeight="1">
      <c r="A38" s="20" t="s">
        <v>49</v>
      </c>
      <c r="B38" s="73" t="str">
        <f>IF(②市民駅伝入力シート!B41="","",②市民駅伝入力シート!B41)</f>
        <v/>
      </c>
      <c r="C38" s="74"/>
      <c r="D38" s="74"/>
      <c r="E38" s="75"/>
      <c r="F38" s="13" t="str">
        <f>IF(②市民駅伝入力シート!D41="","",②市民駅伝入力シート!D41)</f>
        <v/>
      </c>
      <c r="G38" s="73" t="str">
        <f>IF(②市民駅伝入力シート!C41="","",②市民駅伝入力シート!C41)</f>
        <v/>
      </c>
      <c r="H38" s="75"/>
      <c r="I38" s="13" t="str">
        <f t="shared" si="12"/>
        <v/>
      </c>
      <c r="J38" s="20" t="s">
        <v>49</v>
      </c>
      <c r="K38" s="73" t="str">
        <f>IF(②市民駅伝入力シート!E41="","",②市民駅伝入力シート!E41)</f>
        <v/>
      </c>
      <c r="L38" s="74"/>
      <c r="M38" s="74"/>
      <c r="N38" s="75"/>
      <c r="O38" s="13" t="str">
        <f>IF(②市民駅伝入力シート!G41="","",②市民駅伝入力シート!G41)</f>
        <v/>
      </c>
      <c r="P38" s="73" t="str">
        <f>IF(②市民駅伝入力シート!F41="","",②市民駅伝入力シート!F41)</f>
        <v/>
      </c>
      <c r="Q38" s="75"/>
      <c r="R38" s="13" t="str">
        <f t="shared" si="13"/>
        <v/>
      </c>
      <c r="S38" s="20" t="s">
        <v>49</v>
      </c>
      <c r="T38" s="73" t="str">
        <f>IF(②市民駅伝入力シート!H41="","",②市民駅伝入力シート!H41)</f>
        <v/>
      </c>
      <c r="U38" s="74"/>
      <c r="V38" s="74"/>
      <c r="W38" s="75"/>
      <c r="X38" s="13" t="str">
        <f>IF(②市民駅伝入力シート!J41="","",②市民駅伝入力シート!J41)</f>
        <v/>
      </c>
      <c r="Y38" s="73" t="str">
        <f>IF(②市民駅伝入力シート!I41="","",②市民駅伝入力シート!I41)</f>
        <v/>
      </c>
      <c r="Z38" s="75"/>
      <c r="AA38" s="13" t="str">
        <f t="shared" si="14"/>
        <v/>
      </c>
      <c r="AB38" s="20" t="s">
        <v>49</v>
      </c>
      <c r="AC38" s="73" t="str">
        <f>IF(②市民駅伝入力シート!K41="","",②市民駅伝入力シート!K41)</f>
        <v/>
      </c>
      <c r="AD38" s="74"/>
      <c r="AE38" s="74"/>
      <c r="AF38" s="75"/>
      <c r="AG38" s="13" t="str">
        <f>IF(②市民駅伝入力シート!M41="","",②市民駅伝入力シート!M41)</f>
        <v/>
      </c>
      <c r="AH38" s="73" t="str">
        <f>IF(②市民駅伝入力シート!L41="","",②市民駅伝入力シート!L41)</f>
        <v/>
      </c>
      <c r="AI38" s="75"/>
      <c r="AJ38" s="13" t="str">
        <f t="shared" si="15"/>
        <v/>
      </c>
    </row>
    <row r="39" spans="1:36" ht="45.15" customHeight="1">
      <c r="A39" s="20" t="s">
        <v>76</v>
      </c>
      <c r="B39" s="73" t="str">
        <f>IF(②市民駅伝入力シート!B42="","",②市民駅伝入力シート!B42)</f>
        <v/>
      </c>
      <c r="C39" s="74"/>
      <c r="D39" s="74"/>
      <c r="E39" s="75"/>
      <c r="F39" s="13" t="str">
        <f>IF(②市民駅伝入力シート!D42="","",②市民駅伝入力シート!D42)</f>
        <v/>
      </c>
      <c r="G39" s="73" t="str">
        <f>IF(②市民駅伝入力シート!C42="","",②市民駅伝入力シート!C42)</f>
        <v/>
      </c>
      <c r="H39" s="75"/>
      <c r="I39" s="13" t="str">
        <f t="shared" ref="I39" si="16">IF(B39="","","良好")</f>
        <v/>
      </c>
      <c r="J39" s="20" t="s">
        <v>76</v>
      </c>
      <c r="K39" s="73" t="str">
        <f>IF(②市民駅伝入力シート!E42="","",②市民駅伝入力シート!E42)</f>
        <v/>
      </c>
      <c r="L39" s="74"/>
      <c r="M39" s="74"/>
      <c r="N39" s="75"/>
      <c r="O39" s="13" t="str">
        <f>IF(②市民駅伝入力シート!G42="","",②市民駅伝入力シート!G42)</f>
        <v/>
      </c>
      <c r="P39" s="73" t="str">
        <f>IF(②市民駅伝入力シート!F42="","",②市民駅伝入力シート!F42)</f>
        <v/>
      </c>
      <c r="Q39" s="75"/>
      <c r="R39" s="13" t="str">
        <f t="shared" ref="R39" si="17">IF(K39="","","良好")</f>
        <v/>
      </c>
      <c r="S39" s="20" t="s">
        <v>76</v>
      </c>
      <c r="T39" s="73" t="str">
        <f>IF(②市民駅伝入力シート!H42="","",②市民駅伝入力シート!H42)</f>
        <v/>
      </c>
      <c r="U39" s="74"/>
      <c r="V39" s="74"/>
      <c r="W39" s="75"/>
      <c r="X39" s="13" t="str">
        <f>IF(②市民駅伝入力シート!J42="","",②市民駅伝入力シート!J42)</f>
        <v/>
      </c>
      <c r="Y39" s="73" t="str">
        <f>IF(②市民駅伝入力シート!I42="","",②市民駅伝入力シート!I42)</f>
        <v/>
      </c>
      <c r="Z39" s="75"/>
      <c r="AA39" s="13" t="str">
        <f t="shared" ref="AA39" si="18">IF(T39="","","良好")</f>
        <v/>
      </c>
      <c r="AB39" s="20" t="s">
        <v>76</v>
      </c>
      <c r="AC39" s="73" t="str">
        <f>IF(②市民駅伝入力シート!K42="","",②市民駅伝入力シート!K42)</f>
        <v/>
      </c>
      <c r="AD39" s="74"/>
      <c r="AE39" s="74"/>
      <c r="AF39" s="75"/>
      <c r="AG39" s="13" t="str">
        <f>IF(②市民駅伝入力シート!M42="","",②市民駅伝入力シート!M42)</f>
        <v/>
      </c>
      <c r="AH39" s="73" t="str">
        <f>IF(②市民駅伝入力シート!L42="","",②市民駅伝入力シート!L42)</f>
        <v/>
      </c>
      <c r="AI39" s="75"/>
      <c r="AJ39" s="13" t="str">
        <f t="shared" ref="AJ39" si="19">IF(AC39="","","良好")</f>
        <v/>
      </c>
    </row>
    <row r="40" spans="1:36" ht="45.15" customHeight="1">
      <c r="A40" s="20" t="s">
        <v>81</v>
      </c>
      <c r="B40" s="73" t="str">
        <f>IF(②市民駅伝入力シート!B43="","",②市民駅伝入力シート!B43)</f>
        <v/>
      </c>
      <c r="C40" s="74"/>
      <c r="D40" s="74"/>
      <c r="E40" s="75"/>
      <c r="F40" s="13" t="str">
        <f>IF(②市民駅伝入力シート!D43="","",②市民駅伝入力シート!D43)</f>
        <v/>
      </c>
      <c r="G40" s="73" t="str">
        <f>IF(②市民駅伝入力シート!C43="","",②市民駅伝入力シート!C43)</f>
        <v/>
      </c>
      <c r="H40" s="75"/>
      <c r="I40" s="13" t="str">
        <f t="shared" ref="I40" si="20">IF(B40="","","良好")</f>
        <v/>
      </c>
      <c r="J40" s="20" t="s">
        <v>81</v>
      </c>
      <c r="K40" s="73" t="str">
        <f>IF(②市民駅伝入力シート!E43="","",②市民駅伝入力シート!E43)</f>
        <v/>
      </c>
      <c r="L40" s="74"/>
      <c r="M40" s="74"/>
      <c r="N40" s="75"/>
      <c r="O40" s="13" t="str">
        <f>IF(②市民駅伝入力シート!G43="","",②市民駅伝入力シート!G43)</f>
        <v/>
      </c>
      <c r="P40" s="73" t="str">
        <f>IF(②市民駅伝入力シート!F43="","",②市民駅伝入力シート!F43)</f>
        <v/>
      </c>
      <c r="Q40" s="75"/>
      <c r="R40" s="13" t="str">
        <f t="shared" ref="R40" si="21">IF(K40="","","良好")</f>
        <v/>
      </c>
      <c r="S40" s="20" t="s">
        <v>81</v>
      </c>
      <c r="T40" s="73" t="str">
        <f>IF(②市民駅伝入力シート!H43="","",②市民駅伝入力シート!H43)</f>
        <v/>
      </c>
      <c r="U40" s="74"/>
      <c r="V40" s="74"/>
      <c r="W40" s="75"/>
      <c r="X40" s="13" t="str">
        <f>IF(②市民駅伝入力シート!J43="","",②市民駅伝入力シート!J43)</f>
        <v/>
      </c>
      <c r="Y40" s="73" t="str">
        <f>IF(②市民駅伝入力シート!I43="","",②市民駅伝入力シート!I43)</f>
        <v/>
      </c>
      <c r="Z40" s="75"/>
      <c r="AA40" s="13" t="str">
        <f t="shared" ref="AA40" si="22">IF(T40="","","良好")</f>
        <v/>
      </c>
      <c r="AB40" s="20" t="s">
        <v>81</v>
      </c>
      <c r="AC40" s="73" t="str">
        <f>IF(②市民駅伝入力シート!K43="","",②市民駅伝入力シート!K43)</f>
        <v/>
      </c>
      <c r="AD40" s="74"/>
      <c r="AE40" s="74"/>
      <c r="AF40" s="75"/>
      <c r="AG40" s="13" t="str">
        <f>IF(②市民駅伝入力シート!M43="","",②市民駅伝入力シート!M43)</f>
        <v/>
      </c>
      <c r="AH40" s="73" t="str">
        <f>IF(②市民駅伝入力シート!L43="","",②市民駅伝入力シート!L43)</f>
        <v/>
      </c>
      <c r="AI40" s="75"/>
      <c r="AJ40" s="13" t="str">
        <f t="shared" ref="AJ40" si="23">IF(AC40="","","良好")</f>
        <v/>
      </c>
    </row>
    <row r="41" spans="1:36" ht="30" customHeight="1"/>
    <row r="42" spans="1:36" ht="30" customHeight="1"/>
    <row r="43" spans="1:36" ht="30" customHeight="1"/>
    <row r="44" spans="1:36" ht="30" customHeight="1"/>
    <row r="45" spans="1:36" ht="30" customHeight="1"/>
    <row r="46" spans="1:36" ht="30" customHeight="1"/>
    <row r="47" spans="1:36" ht="30" customHeight="1"/>
    <row r="48" spans="1:36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</sheetData>
  <mergeCells count="248">
    <mergeCell ref="B20:E20"/>
    <mergeCell ref="G20:H20"/>
    <mergeCell ref="K20:N20"/>
    <mergeCell ref="P20:Q20"/>
    <mergeCell ref="T20:W20"/>
    <mergeCell ref="Y20:Z20"/>
    <mergeCell ref="AC20:AF20"/>
    <mergeCell ref="AH20:AI20"/>
    <mergeCell ref="B40:E40"/>
    <mergeCell ref="G40:H40"/>
    <mergeCell ref="K40:N40"/>
    <mergeCell ref="P40:Q40"/>
    <mergeCell ref="T40:W40"/>
    <mergeCell ref="Y40:Z40"/>
    <mergeCell ref="AC40:AF40"/>
    <mergeCell ref="AH40:AI40"/>
    <mergeCell ref="D21:G21"/>
    <mergeCell ref="M21:P21"/>
    <mergeCell ref="V21:Y21"/>
    <mergeCell ref="AE21:AH21"/>
    <mergeCell ref="D22:G22"/>
    <mergeCell ref="M22:P22"/>
    <mergeCell ref="V22:Y22"/>
    <mergeCell ref="AE22:AH22"/>
    <mergeCell ref="Y16:Z16"/>
    <mergeCell ref="Y17:Z17"/>
    <mergeCell ref="Y18:Z18"/>
    <mergeCell ref="AH11:AI11"/>
    <mergeCell ref="AH12:AI12"/>
    <mergeCell ref="AH13:AI13"/>
    <mergeCell ref="AH14:AI14"/>
    <mergeCell ref="AH15:AI15"/>
    <mergeCell ref="AH16:AI16"/>
    <mergeCell ref="AH17:AI17"/>
    <mergeCell ref="AH18:AI18"/>
    <mergeCell ref="T16:W16"/>
    <mergeCell ref="AC16:AF16"/>
    <mergeCell ref="T17:W17"/>
    <mergeCell ref="AC17:AF17"/>
    <mergeCell ref="T18:W18"/>
    <mergeCell ref="AC18:AF18"/>
    <mergeCell ref="B6:C6"/>
    <mergeCell ref="K6:L6"/>
    <mergeCell ref="T6:U6"/>
    <mergeCell ref="AC6:AD6"/>
    <mergeCell ref="G11:H11"/>
    <mergeCell ref="G12:H12"/>
    <mergeCell ref="G13:H13"/>
    <mergeCell ref="G14:H14"/>
    <mergeCell ref="G15:H15"/>
    <mergeCell ref="G16:H16"/>
    <mergeCell ref="G17:H17"/>
    <mergeCell ref="G18:H18"/>
    <mergeCell ref="P13:Q13"/>
    <mergeCell ref="P14:Q14"/>
    <mergeCell ref="P17:Q17"/>
    <mergeCell ref="P18:Q18"/>
    <mergeCell ref="T11:W11"/>
    <mergeCell ref="AC11:AF11"/>
    <mergeCell ref="T14:W14"/>
    <mergeCell ref="AC14:AF14"/>
    <mergeCell ref="T15:W15"/>
    <mergeCell ref="AC15:AF15"/>
    <mergeCell ref="Y11:Z11"/>
    <mergeCell ref="Y12:Z12"/>
    <mergeCell ref="Y13:Z13"/>
    <mergeCell ref="Y14:Z14"/>
    <mergeCell ref="Y15:Z15"/>
    <mergeCell ref="AC8:AE8"/>
    <mergeCell ref="AH8:AJ8"/>
    <mergeCell ref="T9:V9"/>
    <mergeCell ref="Y9:AA9"/>
    <mergeCell ref="AC9:AE9"/>
    <mergeCell ref="AH9:AJ9"/>
    <mergeCell ref="T12:W12"/>
    <mergeCell ref="AC12:AF12"/>
    <mergeCell ref="T13:W13"/>
    <mergeCell ref="AC13:AF13"/>
    <mergeCell ref="V1:Y1"/>
    <mergeCell ref="AE1:AH1"/>
    <mergeCell ref="V2:Y2"/>
    <mergeCell ref="AE2:AH2"/>
    <mergeCell ref="S4:Y4"/>
    <mergeCell ref="AB4:AH4"/>
    <mergeCell ref="Y6:Z6"/>
    <mergeCell ref="AH6:AI6"/>
    <mergeCell ref="B13:E13"/>
    <mergeCell ref="K13:N13"/>
    <mergeCell ref="D1:G1"/>
    <mergeCell ref="M1:P1"/>
    <mergeCell ref="D2:G2"/>
    <mergeCell ref="M2:P2"/>
    <mergeCell ref="A4:G4"/>
    <mergeCell ref="J4:P4"/>
    <mergeCell ref="G6:H6"/>
    <mergeCell ref="P6:Q6"/>
    <mergeCell ref="T7:V7"/>
    <mergeCell ref="Y7:Z7"/>
    <mergeCell ref="AC7:AE7"/>
    <mergeCell ref="AH7:AI7"/>
    <mergeCell ref="T8:V8"/>
    <mergeCell ref="Y8:AA8"/>
    <mergeCell ref="P7:Q7"/>
    <mergeCell ref="B8:D8"/>
    <mergeCell ref="G8:I8"/>
    <mergeCell ref="K8:M8"/>
    <mergeCell ref="P8:R8"/>
    <mergeCell ref="B9:D9"/>
    <mergeCell ref="G9:I9"/>
    <mergeCell ref="K9:M9"/>
    <mergeCell ref="P9:R9"/>
    <mergeCell ref="B7:D7"/>
    <mergeCell ref="G7:H7"/>
    <mergeCell ref="K7:M7"/>
    <mergeCell ref="B17:E17"/>
    <mergeCell ref="K17:N17"/>
    <mergeCell ref="B18:E18"/>
    <mergeCell ref="K18:N18"/>
    <mergeCell ref="P15:Q15"/>
    <mergeCell ref="P16:Q16"/>
    <mergeCell ref="P11:Q11"/>
    <mergeCell ref="P12:Q12"/>
    <mergeCell ref="B11:E11"/>
    <mergeCell ref="K11:N11"/>
    <mergeCell ref="B12:E12"/>
    <mergeCell ref="K12:N12"/>
    <mergeCell ref="B14:E14"/>
    <mergeCell ref="K14:N14"/>
    <mergeCell ref="B15:E15"/>
    <mergeCell ref="K15:N15"/>
    <mergeCell ref="B16:E16"/>
    <mergeCell ref="K16:N16"/>
    <mergeCell ref="A24:G24"/>
    <mergeCell ref="J24:P24"/>
    <mergeCell ref="S24:Y24"/>
    <mergeCell ref="AB24:AH24"/>
    <mergeCell ref="B26:C26"/>
    <mergeCell ref="G26:H26"/>
    <mergeCell ref="K26:L26"/>
    <mergeCell ref="P26:Q26"/>
    <mergeCell ref="T26:U26"/>
    <mergeCell ref="Y26:Z26"/>
    <mergeCell ref="AC26:AD26"/>
    <mergeCell ref="AH26:AI26"/>
    <mergeCell ref="B27:D27"/>
    <mergeCell ref="G27:H27"/>
    <mergeCell ref="K27:M27"/>
    <mergeCell ref="P27:Q27"/>
    <mergeCell ref="T27:V27"/>
    <mergeCell ref="Y27:Z27"/>
    <mergeCell ref="AC27:AE27"/>
    <mergeCell ref="AH27:AI27"/>
    <mergeCell ref="B28:D28"/>
    <mergeCell ref="G28:I28"/>
    <mergeCell ref="K28:M28"/>
    <mergeCell ref="P28:R28"/>
    <mergeCell ref="T28:V28"/>
    <mergeCell ref="Y28:AA28"/>
    <mergeCell ref="AC28:AE28"/>
    <mergeCell ref="AH28:AJ28"/>
    <mergeCell ref="B29:D29"/>
    <mergeCell ref="G29:I29"/>
    <mergeCell ref="K29:M29"/>
    <mergeCell ref="P29:R29"/>
    <mergeCell ref="T29:V29"/>
    <mergeCell ref="Y29:AA29"/>
    <mergeCell ref="AC29:AE29"/>
    <mergeCell ref="AH29:AJ29"/>
    <mergeCell ref="B31:E31"/>
    <mergeCell ref="G31:H31"/>
    <mergeCell ref="K31:N31"/>
    <mergeCell ref="P31:Q31"/>
    <mergeCell ref="T31:W31"/>
    <mergeCell ref="Y31:Z31"/>
    <mergeCell ref="AC31:AF31"/>
    <mergeCell ref="AH31:AI31"/>
    <mergeCell ref="B35:E35"/>
    <mergeCell ref="G35:H35"/>
    <mergeCell ref="K35:N35"/>
    <mergeCell ref="P35:Q35"/>
    <mergeCell ref="T35:W35"/>
    <mergeCell ref="Y35:Z35"/>
    <mergeCell ref="AC35:AF35"/>
    <mergeCell ref="AH35:AI35"/>
    <mergeCell ref="B32:E32"/>
    <mergeCell ref="G32:H32"/>
    <mergeCell ref="K32:N32"/>
    <mergeCell ref="P32:Q32"/>
    <mergeCell ref="T32:W32"/>
    <mergeCell ref="Y32:Z32"/>
    <mergeCell ref="AC32:AF32"/>
    <mergeCell ref="AH32:AI32"/>
    <mergeCell ref="B33:E33"/>
    <mergeCell ref="G33:H33"/>
    <mergeCell ref="K33:N33"/>
    <mergeCell ref="P33:Q33"/>
    <mergeCell ref="T33:W33"/>
    <mergeCell ref="Y33:Z33"/>
    <mergeCell ref="AC33:AF33"/>
    <mergeCell ref="AH33:AI33"/>
    <mergeCell ref="B36:E36"/>
    <mergeCell ref="G36:H36"/>
    <mergeCell ref="K36:N36"/>
    <mergeCell ref="P36:Q36"/>
    <mergeCell ref="T36:W36"/>
    <mergeCell ref="Y36:Z36"/>
    <mergeCell ref="AC36:AF36"/>
    <mergeCell ref="AH36:AI36"/>
    <mergeCell ref="B19:E19"/>
    <mergeCell ref="G19:H19"/>
    <mergeCell ref="K19:N19"/>
    <mergeCell ref="P19:Q19"/>
    <mergeCell ref="T19:W19"/>
    <mergeCell ref="Y19:Z19"/>
    <mergeCell ref="AC19:AF19"/>
    <mergeCell ref="AH19:AI19"/>
    <mergeCell ref="B34:E34"/>
    <mergeCell ref="G34:H34"/>
    <mergeCell ref="K34:N34"/>
    <mergeCell ref="P34:Q34"/>
    <mergeCell ref="T34:W34"/>
    <mergeCell ref="Y34:Z34"/>
    <mergeCell ref="AC34:AF34"/>
    <mergeCell ref="AH34:AI34"/>
    <mergeCell ref="B39:E39"/>
    <mergeCell ref="G39:H39"/>
    <mergeCell ref="K39:N39"/>
    <mergeCell ref="P39:Q39"/>
    <mergeCell ref="T39:W39"/>
    <mergeCell ref="Y39:Z39"/>
    <mergeCell ref="AC39:AF39"/>
    <mergeCell ref="AH39:AI39"/>
    <mergeCell ref="B37:E37"/>
    <mergeCell ref="G37:H37"/>
    <mergeCell ref="K37:N37"/>
    <mergeCell ref="P37:Q37"/>
    <mergeCell ref="T37:W37"/>
    <mergeCell ref="Y37:Z37"/>
    <mergeCell ref="AC37:AF37"/>
    <mergeCell ref="AH37:AI37"/>
    <mergeCell ref="B38:E38"/>
    <mergeCell ref="G38:H38"/>
    <mergeCell ref="K38:N38"/>
    <mergeCell ref="P38:Q38"/>
    <mergeCell ref="T38:W38"/>
    <mergeCell ref="Y38:Z38"/>
    <mergeCell ref="AC38:AF38"/>
    <mergeCell ref="AH38:AI3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pageOrder="overThenDown" orientation="portrait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①はじめに</vt:lpstr>
      <vt:lpstr>②市民駅伝入力シート</vt:lpstr>
      <vt:lpstr>③市民駅伝大会申込用紙</vt:lpstr>
      <vt:lpstr>①はじめに!Print_Area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吉本 一紀</cp:lastModifiedBy>
  <cp:revision>0</cp:revision>
  <dcterms:created xsi:type="dcterms:W3CDTF">2013-07-31T04:02:36Z</dcterms:created>
  <dcterms:modified xsi:type="dcterms:W3CDTF">2025-11-27T12:37:52Z</dcterms:modified>
  <cp:category/>
  <cp:contentStatus/>
</cp:coreProperties>
</file>